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G:\LGL_SVCS\AB1058\Rolling Time Study (RTS)\Current RTS Tools\"/>
    </mc:Choice>
  </mc:AlternateContent>
  <xr:revisionPtr revIDLastSave="0" documentId="13_ncr:1_{3389A60F-8772-4CEF-BEB9-4874EC6E955A}" xr6:coauthVersionLast="47" xr6:coauthVersionMax="47" xr10:uidLastSave="{00000000-0000-0000-0000-000000000000}"/>
  <bookViews>
    <workbookView xWindow="-120" yWindow="-120" windowWidth="29040" windowHeight="15840" xr2:uid="{00000000-000D-0000-FFFF-FFFF00000000}"/>
  </bookViews>
  <sheets>
    <sheet name="RTS Summary Info" sheetId="3" r:id="rId1"/>
    <sheet name="Payroll Summary" sheetId="1" r:id="rId2"/>
    <sheet name="Instructions " sheetId="2" r:id="rId3"/>
  </sheets>
  <definedNames>
    <definedName name="Account">#REF!</definedName>
    <definedName name="Counties">'Instructions '!$D$1:$D$60</definedName>
    <definedName name="Counties2">'Instructions '!$D$93:$D$96</definedName>
    <definedName name="Data">#REF!</definedName>
    <definedName name="_xlnm.Print_Area" localSheetId="2">'Instructions '!$A$1:$D$93</definedName>
    <definedName name="Program">'Instructions '!$B$2:$B$4</definedName>
    <definedName name="Program2">'Instructions '!$B$1:$B$2</definedName>
    <definedName name="Sour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 l="1"/>
  <c r="B14" i="1"/>
  <c r="K9" i="3" l="1"/>
  <c r="K11" i="3"/>
  <c r="K12" i="3"/>
  <c r="K13" i="3"/>
  <c r="K14" i="3"/>
  <c r="K15" i="3"/>
  <c r="K16" i="3"/>
  <c r="K17" i="3"/>
  <c r="K18" i="3"/>
  <c r="K19" i="3"/>
  <c r="K20" i="3"/>
  <c r="K21" i="3"/>
  <c r="K22" i="3"/>
  <c r="K23" i="3"/>
  <c r="K24" i="3"/>
  <c r="K25" i="3"/>
  <c r="K26" i="3"/>
  <c r="K27" i="3"/>
  <c r="K28" i="3"/>
  <c r="K29" i="3"/>
  <c r="K30" i="3"/>
  <c r="K31" i="3"/>
  <c r="K32" i="3"/>
  <c r="K33" i="3"/>
  <c r="K34" i="3"/>
  <c r="K35" i="3"/>
  <c r="K36" i="3"/>
  <c r="K37" i="3"/>
  <c r="J9" i="3"/>
  <c r="J11" i="3"/>
  <c r="L11" i="3" s="1"/>
  <c r="J12" i="3"/>
  <c r="L12" i="3" s="1"/>
  <c r="J13" i="3"/>
  <c r="L13" i="3" s="1"/>
  <c r="J14" i="3"/>
  <c r="L14" i="3" s="1"/>
  <c r="J15" i="3"/>
  <c r="J16" i="3"/>
  <c r="J17" i="3"/>
  <c r="J18" i="3"/>
  <c r="L18" i="3" s="1"/>
  <c r="J19" i="3"/>
  <c r="L19" i="3" s="1"/>
  <c r="J20" i="3"/>
  <c r="L20" i="3" s="1"/>
  <c r="J21" i="3"/>
  <c r="L21" i="3" s="1"/>
  <c r="J22" i="3"/>
  <c r="L22" i="3" s="1"/>
  <c r="J23" i="3"/>
  <c r="J24" i="3"/>
  <c r="J25" i="3"/>
  <c r="J26" i="3"/>
  <c r="L26" i="3" s="1"/>
  <c r="J27" i="3"/>
  <c r="L27" i="3" s="1"/>
  <c r="J28" i="3"/>
  <c r="L28" i="3" s="1"/>
  <c r="J29" i="3"/>
  <c r="L29" i="3" s="1"/>
  <c r="J30" i="3"/>
  <c r="L30" i="3" s="1"/>
  <c r="J31" i="3"/>
  <c r="J32" i="3"/>
  <c r="J33" i="3"/>
  <c r="J34" i="3"/>
  <c r="L34" i="3" s="1"/>
  <c r="J35" i="3"/>
  <c r="L35" i="3" s="1"/>
  <c r="J36" i="3"/>
  <c r="L36" i="3" s="1"/>
  <c r="J37" i="3"/>
  <c r="L37" i="3" s="1"/>
  <c r="J10" i="3"/>
  <c r="L10" i="3" s="1"/>
  <c r="K10" i="3"/>
  <c r="L9" i="3" l="1"/>
  <c r="L33" i="3"/>
  <c r="L17" i="3"/>
  <c r="L25" i="3"/>
  <c r="L24" i="3"/>
  <c r="L16" i="3"/>
  <c r="L32" i="3"/>
  <c r="L31" i="3"/>
  <c r="L23" i="3"/>
  <c r="L15" i="3"/>
  <c r="F13" i="1"/>
  <c r="V51" i="1" l="1"/>
  <c r="B15" i="1" l="1"/>
  <c r="B16" i="1"/>
  <c r="B17" i="1"/>
  <c r="B18" i="1"/>
  <c r="B19" i="1"/>
  <c r="B20" i="1"/>
  <c r="B21" i="1"/>
  <c r="B22" i="1"/>
  <c r="B23" i="1"/>
  <c r="B24" i="1"/>
  <c r="B25" i="1"/>
  <c r="B26" i="1"/>
  <c r="B27" i="1"/>
  <c r="B28" i="1"/>
  <c r="B29" i="1"/>
  <c r="B30" i="1"/>
  <c r="B31" i="1"/>
  <c r="B32" i="1"/>
  <c r="B33" i="1"/>
  <c r="B34" i="1"/>
  <c r="B35" i="1"/>
  <c r="B36" i="1"/>
  <c r="B37" i="1"/>
  <c r="B38" i="1"/>
  <c r="B39" i="1"/>
  <c r="B40" i="1"/>
  <c r="B41" i="1"/>
  <c r="G13" i="1" l="1"/>
  <c r="I14" i="1" l="1"/>
  <c r="I15" i="1"/>
  <c r="I16" i="1"/>
  <c r="I17" i="1"/>
  <c r="O17" i="1" s="1"/>
  <c r="P17" i="1" s="1"/>
  <c r="I18" i="1"/>
  <c r="O18" i="1" s="1"/>
  <c r="P18" i="1" s="1"/>
  <c r="I19" i="1"/>
  <c r="O19" i="1" s="1"/>
  <c r="P19" i="1" s="1"/>
  <c r="I20" i="1"/>
  <c r="O20" i="1" s="1"/>
  <c r="P20" i="1" s="1"/>
  <c r="I21" i="1"/>
  <c r="O21" i="1" s="1"/>
  <c r="P21" i="1" s="1"/>
  <c r="I22" i="1"/>
  <c r="O22" i="1" s="1"/>
  <c r="P22" i="1" s="1"/>
  <c r="I23" i="1"/>
  <c r="O23" i="1" s="1"/>
  <c r="P23" i="1" s="1"/>
  <c r="I24" i="1"/>
  <c r="O24" i="1" s="1"/>
  <c r="P24" i="1" s="1"/>
  <c r="I25" i="1"/>
  <c r="O25" i="1" s="1"/>
  <c r="P25" i="1" s="1"/>
  <c r="I26" i="1"/>
  <c r="O26" i="1" s="1"/>
  <c r="P26" i="1" s="1"/>
  <c r="I27" i="1"/>
  <c r="O27" i="1" s="1"/>
  <c r="P27" i="1" s="1"/>
  <c r="I28" i="1"/>
  <c r="O28" i="1" s="1"/>
  <c r="P28" i="1" s="1"/>
  <c r="I29" i="1"/>
  <c r="O29" i="1" s="1"/>
  <c r="P29" i="1" s="1"/>
  <c r="I30" i="1"/>
  <c r="O30" i="1" s="1"/>
  <c r="P30" i="1" s="1"/>
  <c r="I31" i="1"/>
  <c r="O31" i="1" s="1"/>
  <c r="P31" i="1" s="1"/>
  <c r="I32" i="1"/>
  <c r="O32" i="1" s="1"/>
  <c r="P32" i="1" s="1"/>
  <c r="I33" i="1"/>
  <c r="O33" i="1" s="1"/>
  <c r="P33" i="1" s="1"/>
  <c r="I34" i="1"/>
  <c r="O34" i="1" s="1"/>
  <c r="P34" i="1" s="1"/>
  <c r="I35" i="1"/>
  <c r="O35" i="1" s="1"/>
  <c r="P35" i="1" s="1"/>
  <c r="I36" i="1"/>
  <c r="O36" i="1" s="1"/>
  <c r="P36" i="1" s="1"/>
  <c r="I37" i="1"/>
  <c r="O37" i="1" s="1"/>
  <c r="P37" i="1" s="1"/>
  <c r="I38" i="1"/>
  <c r="O38" i="1" s="1"/>
  <c r="P38" i="1" s="1"/>
  <c r="I39" i="1"/>
  <c r="O39" i="1" s="1"/>
  <c r="P39" i="1" s="1"/>
  <c r="I40" i="1"/>
  <c r="O40" i="1" s="1"/>
  <c r="P40" i="1" s="1"/>
  <c r="I41" i="1"/>
  <c r="O41" i="1" s="1"/>
  <c r="P41" i="1" s="1"/>
  <c r="I13" i="1"/>
  <c r="F14" i="1" l="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F33" i="1"/>
  <c r="G33" i="1"/>
  <c r="F34" i="1"/>
  <c r="G34" i="1"/>
  <c r="F35" i="1"/>
  <c r="G35" i="1"/>
  <c r="F36" i="1"/>
  <c r="G36" i="1"/>
  <c r="F37" i="1"/>
  <c r="G37" i="1"/>
  <c r="F38" i="1"/>
  <c r="G38" i="1"/>
  <c r="F39" i="1"/>
  <c r="G39" i="1"/>
  <c r="F40" i="1"/>
  <c r="G40" i="1"/>
  <c r="F41" i="1"/>
  <c r="G41" i="1"/>
  <c r="H13" i="1"/>
  <c r="K13" i="1" s="1"/>
  <c r="H38" i="1" l="1"/>
  <c r="K38" i="1" s="1"/>
  <c r="N38" i="1" s="1"/>
  <c r="Q38" i="1" s="1"/>
  <c r="H34" i="1"/>
  <c r="K34" i="1" s="1"/>
  <c r="N34" i="1" s="1"/>
  <c r="Q34" i="1" s="1"/>
  <c r="H30" i="1"/>
  <c r="K30" i="1" s="1"/>
  <c r="M30" i="1" s="1"/>
  <c r="H26" i="1"/>
  <c r="K26" i="1" s="1"/>
  <c r="M26" i="1" s="1"/>
  <c r="H20" i="1"/>
  <c r="K20" i="1" s="1"/>
  <c r="M20" i="1" s="1"/>
  <c r="H16" i="1"/>
  <c r="K16" i="1" s="1"/>
  <c r="H39" i="1"/>
  <c r="K39" i="1" s="1"/>
  <c r="H33" i="1"/>
  <c r="K33" i="1" s="1"/>
  <c r="H29" i="1"/>
  <c r="K29" i="1" s="1"/>
  <c r="H25" i="1"/>
  <c r="K25" i="1" s="1"/>
  <c r="H19" i="1"/>
  <c r="K19" i="1" s="1"/>
  <c r="H41" i="1"/>
  <c r="K41" i="1" s="1"/>
  <c r="H37" i="1"/>
  <c r="K37" i="1" s="1"/>
  <c r="H35" i="1"/>
  <c r="K35" i="1" s="1"/>
  <c r="H31" i="1"/>
  <c r="K31" i="1" s="1"/>
  <c r="H27" i="1"/>
  <c r="K27" i="1" s="1"/>
  <c r="H23" i="1"/>
  <c r="K23" i="1" s="1"/>
  <c r="H21" i="1"/>
  <c r="K21" i="1" s="1"/>
  <c r="H17" i="1"/>
  <c r="K17" i="1" s="1"/>
  <c r="H15" i="1"/>
  <c r="K15" i="1" s="1"/>
  <c r="H40" i="1"/>
  <c r="K40" i="1" s="1"/>
  <c r="H36" i="1"/>
  <c r="K36" i="1" s="1"/>
  <c r="L34" i="1"/>
  <c r="H32" i="1"/>
  <c r="K32" i="1" s="1"/>
  <c r="H28" i="1"/>
  <c r="K28" i="1" s="1"/>
  <c r="H24" i="1"/>
  <c r="K24" i="1" s="1"/>
  <c r="H22" i="1"/>
  <c r="K22" i="1" s="1"/>
  <c r="L20" i="1"/>
  <c r="H18" i="1"/>
  <c r="K18" i="1" s="1"/>
  <c r="H14" i="1"/>
  <c r="K14" i="1" s="1"/>
  <c r="L25" i="1" l="1"/>
  <c r="N30" i="1"/>
  <c r="Q30" i="1" s="1"/>
  <c r="R30" i="1" s="1"/>
  <c r="S30" i="1" s="1"/>
  <c r="L26" i="1"/>
  <c r="L30" i="1"/>
  <c r="M38" i="1"/>
  <c r="R38" i="1" s="1"/>
  <c r="S38" i="1" s="1"/>
  <c r="L33" i="1"/>
  <c r="N20" i="1"/>
  <c r="Q20" i="1" s="1"/>
  <c r="R20" i="1" s="1"/>
  <c r="S20" i="1" s="1"/>
  <c r="N26" i="1"/>
  <c r="Q26" i="1" s="1"/>
  <c r="R26" i="1" s="1"/>
  <c r="S26" i="1" s="1"/>
  <c r="M16" i="1"/>
  <c r="O16" i="1"/>
  <c r="P16" i="1" s="1"/>
  <c r="M34" i="1"/>
  <c r="R34" i="1" s="1"/>
  <c r="S34" i="1" s="1"/>
  <c r="L38" i="1"/>
  <c r="L16" i="1"/>
  <c r="O15" i="1"/>
  <c r="P15" i="1" s="1"/>
  <c r="L18" i="1"/>
  <c r="L32" i="1"/>
  <c r="L22" i="1"/>
  <c r="L28" i="1"/>
  <c r="L37" i="1"/>
  <c r="L15" i="1"/>
  <c r="L35" i="1"/>
  <c r="L41" i="1"/>
  <c r="L27" i="1"/>
  <c r="L29" i="1"/>
  <c r="M36" i="1"/>
  <c r="N36" i="1"/>
  <c r="Q36" i="1" s="1"/>
  <c r="N17" i="1"/>
  <c r="Q17" i="1" s="1"/>
  <c r="M17" i="1"/>
  <c r="M23" i="1"/>
  <c r="N23" i="1"/>
  <c r="Q23" i="1" s="1"/>
  <c r="N31" i="1"/>
  <c r="Q31" i="1" s="1"/>
  <c r="M31" i="1"/>
  <c r="M22" i="1"/>
  <c r="N22" i="1"/>
  <c r="Q22" i="1" s="1"/>
  <c r="N32" i="1"/>
  <c r="Q32" i="1" s="1"/>
  <c r="M32" i="1"/>
  <c r="M37" i="1"/>
  <c r="N37" i="1"/>
  <c r="Q37" i="1" s="1"/>
  <c r="M25" i="1"/>
  <c r="N25" i="1"/>
  <c r="Q25" i="1" s="1"/>
  <c r="M33" i="1"/>
  <c r="N33" i="1"/>
  <c r="Q33" i="1" s="1"/>
  <c r="M18" i="1"/>
  <c r="N18" i="1"/>
  <c r="Q18" i="1" s="1"/>
  <c r="L24" i="1"/>
  <c r="M28" i="1"/>
  <c r="N28" i="1"/>
  <c r="Q28" i="1" s="1"/>
  <c r="L40" i="1"/>
  <c r="M15" i="1"/>
  <c r="L21" i="1"/>
  <c r="N27" i="1"/>
  <c r="Q27" i="1" s="1"/>
  <c r="M27" i="1"/>
  <c r="M35" i="1"/>
  <c r="N35" i="1"/>
  <c r="Q35" i="1" s="1"/>
  <c r="M41" i="1"/>
  <c r="N41" i="1"/>
  <c r="Q41" i="1" s="1"/>
  <c r="M19" i="1"/>
  <c r="N19" i="1"/>
  <c r="Q19" i="1" s="1"/>
  <c r="N39" i="1"/>
  <c r="Q39" i="1" s="1"/>
  <c r="M39" i="1"/>
  <c r="L17" i="1"/>
  <c r="L23" i="1"/>
  <c r="L31" i="1"/>
  <c r="M24" i="1"/>
  <c r="N24" i="1"/>
  <c r="Q24" i="1" s="1"/>
  <c r="L36" i="1"/>
  <c r="M40" i="1"/>
  <c r="N40" i="1"/>
  <c r="Q40" i="1" s="1"/>
  <c r="M21" i="1"/>
  <c r="N21" i="1"/>
  <c r="Q21" i="1" s="1"/>
  <c r="L19" i="1"/>
  <c r="M29" i="1"/>
  <c r="N29" i="1"/>
  <c r="Q29" i="1" s="1"/>
  <c r="L39" i="1"/>
  <c r="O14" i="1"/>
  <c r="P14" i="1" s="1"/>
  <c r="L14" i="1"/>
  <c r="M14" i="1"/>
  <c r="L13" i="1"/>
  <c r="M13" i="1"/>
  <c r="U13" i="1"/>
  <c r="R41" i="1" l="1"/>
  <c r="S41" i="1" s="1"/>
  <c r="R37" i="1"/>
  <c r="S37" i="1" s="1"/>
  <c r="R22" i="1"/>
  <c r="S22" i="1" s="1"/>
  <c r="R23" i="1"/>
  <c r="S23" i="1" s="1"/>
  <c r="R36" i="1"/>
  <c r="S36" i="1" s="1"/>
  <c r="N16" i="1"/>
  <c r="Q16" i="1" s="1"/>
  <c r="R16" i="1" s="1"/>
  <c r="S16" i="1" s="1"/>
  <c r="N15" i="1"/>
  <c r="Q15" i="1" s="1"/>
  <c r="R15" i="1" s="1"/>
  <c r="S15" i="1" s="1"/>
  <c r="N14" i="1"/>
  <c r="Q14" i="1" s="1"/>
  <c r="R14" i="1" s="1"/>
  <c r="S14" i="1" s="1"/>
  <c r="R29" i="1"/>
  <c r="S29" i="1" s="1"/>
  <c r="R24" i="1"/>
  <c r="S24" i="1" s="1"/>
  <c r="R35" i="1"/>
  <c r="S35" i="1" s="1"/>
  <c r="R28" i="1"/>
  <c r="S28" i="1" s="1"/>
  <c r="R40" i="1"/>
  <c r="S40" i="1" s="1"/>
  <c r="R33" i="1"/>
  <c r="S33" i="1" s="1"/>
  <c r="R32" i="1"/>
  <c r="S32" i="1" s="1"/>
  <c r="R31" i="1"/>
  <c r="S31" i="1" s="1"/>
  <c r="R17" i="1"/>
  <c r="S17" i="1" s="1"/>
  <c r="R39" i="1"/>
  <c r="S39" i="1" s="1"/>
  <c r="R21" i="1"/>
  <c r="S21" i="1" s="1"/>
  <c r="R19" i="1"/>
  <c r="S19" i="1" s="1"/>
  <c r="R27" i="1"/>
  <c r="S27" i="1" s="1"/>
  <c r="R18" i="1"/>
  <c r="S18" i="1" s="1"/>
  <c r="R25" i="1"/>
  <c r="S25" i="1" s="1"/>
  <c r="X42" i="1"/>
  <c r="V42" i="1"/>
  <c r="I42" i="1"/>
  <c r="G42" i="1"/>
  <c r="F42" i="1"/>
  <c r="E42" i="1"/>
  <c r="D42" i="1"/>
  <c r="U41" i="1"/>
  <c r="W41" i="1" s="1"/>
  <c r="Y41" i="1" s="1"/>
  <c r="U40" i="1"/>
  <c r="W40" i="1" s="1"/>
  <c r="Y40" i="1" s="1"/>
  <c r="U39" i="1"/>
  <c r="W39" i="1" s="1"/>
  <c r="Y39" i="1" s="1"/>
  <c r="U38" i="1"/>
  <c r="W38" i="1" s="1"/>
  <c r="Y38" i="1" s="1"/>
  <c r="U37" i="1"/>
  <c r="W37" i="1" s="1"/>
  <c r="Y37" i="1" s="1"/>
  <c r="U36" i="1"/>
  <c r="W36" i="1" s="1"/>
  <c r="Y36" i="1" s="1"/>
  <c r="U35" i="1"/>
  <c r="W35" i="1" s="1"/>
  <c r="Y35" i="1" s="1"/>
  <c r="U34" i="1"/>
  <c r="W34" i="1" s="1"/>
  <c r="Y34" i="1" s="1"/>
  <c r="U33" i="1"/>
  <c r="W33" i="1" s="1"/>
  <c r="Y33" i="1" s="1"/>
  <c r="U32" i="1"/>
  <c r="W32" i="1" s="1"/>
  <c r="Y32" i="1" s="1"/>
  <c r="U31" i="1"/>
  <c r="W31" i="1" s="1"/>
  <c r="Y31" i="1" s="1"/>
  <c r="U30" i="1"/>
  <c r="W30" i="1" s="1"/>
  <c r="Y30" i="1" s="1"/>
  <c r="U29" i="1"/>
  <c r="W29" i="1" s="1"/>
  <c r="Y29" i="1" s="1"/>
  <c r="U28" i="1"/>
  <c r="W28" i="1" s="1"/>
  <c r="Y28" i="1" s="1"/>
  <c r="U27" i="1"/>
  <c r="W27" i="1" s="1"/>
  <c r="Y27" i="1" s="1"/>
  <c r="U26" i="1"/>
  <c r="W26" i="1" s="1"/>
  <c r="Y26" i="1" s="1"/>
  <c r="U25" i="1"/>
  <c r="W25" i="1" s="1"/>
  <c r="Y25" i="1" s="1"/>
  <c r="U24" i="1"/>
  <c r="W24" i="1" s="1"/>
  <c r="Y24" i="1" s="1"/>
  <c r="U23" i="1"/>
  <c r="W23" i="1" s="1"/>
  <c r="Y23" i="1" s="1"/>
  <c r="U22" i="1"/>
  <c r="W22" i="1" s="1"/>
  <c r="Y22" i="1" s="1"/>
  <c r="U21" i="1"/>
  <c r="W21" i="1" s="1"/>
  <c r="Y21" i="1" s="1"/>
  <c r="U20" i="1"/>
  <c r="W20" i="1" s="1"/>
  <c r="Y20" i="1" s="1"/>
  <c r="U19" i="1"/>
  <c r="W19" i="1" s="1"/>
  <c r="Y19" i="1" s="1"/>
  <c r="U18" i="1"/>
  <c r="W18" i="1" s="1"/>
  <c r="Y18" i="1" s="1"/>
  <c r="U17" i="1"/>
  <c r="W17" i="1" s="1"/>
  <c r="Y17" i="1" s="1"/>
  <c r="U16" i="1"/>
  <c r="W16" i="1" s="1"/>
  <c r="Y16" i="1" s="1"/>
  <c r="U15" i="1"/>
  <c r="W15" i="1" s="1"/>
  <c r="Y15" i="1" s="1"/>
  <c r="U14" i="1"/>
  <c r="W13" i="1"/>
  <c r="Y13" i="1" s="1"/>
  <c r="O13" i="1" l="1"/>
  <c r="U42" i="1"/>
  <c r="L42" i="1"/>
  <c r="K42" i="1"/>
  <c r="H42" i="1"/>
  <c r="W14" i="1"/>
  <c r="Y14" i="1" s="1"/>
  <c r="Y42" i="1" s="1"/>
  <c r="O42" i="1" l="1"/>
  <c r="N13" i="1"/>
  <c r="N42" i="1" s="1"/>
  <c r="P13" i="1"/>
  <c r="M42" i="1"/>
  <c r="W42" i="1"/>
  <c r="P42" i="1" l="1"/>
  <c r="Q13" i="1"/>
  <c r="R13" i="1" s="1"/>
  <c r="S13" i="1" s="1"/>
  <c r="Q42" i="1" l="1"/>
  <c r="R42" i="1"/>
  <c r="S42" i="1"/>
</calcChain>
</file>

<file path=xl/sharedStrings.xml><?xml version="1.0" encoding="utf-8"?>
<sst xmlns="http://schemas.openxmlformats.org/spreadsheetml/2006/main" count="228" uniqueCount="211">
  <si>
    <t>STATE OF CALIFORNIA</t>
  </si>
  <si>
    <t>JUDICIAL COUNCIL OF CALIFORNIA</t>
  </si>
  <si>
    <t>PROGRAM TITLE:</t>
  </si>
  <si>
    <t>COURT NAME:</t>
  </si>
  <si>
    <t>REPORTING PERIOD:</t>
  </si>
  <si>
    <t>FROM:</t>
  </si>
  <si>
    <t>TO:</t>
  </si>
  <si>
    <t>FISCAL YEAR:</t>
  </si>
  <si>
    <t>A</t>
  </si>
  <si>
    <t>B</t>
  </si>
  <si>
    <t>C</t>
  </si>
  <si>
    <t>D</t>
  </si>
  <si>
    <t>E</t>
  </si>
  <si>
    <t>F</t>
  </si>
  <si>
    <t>G</t>
  </si>
  <si>
    <t>H=F+G</t>
  </si>
  <si>
    <t>I</t>
  </si>
  <si>
    <t>J</t>
  </si>
  <si>
    <t>K=H+I</t>
  </si>
  <si>
    <t>L=F/H</t>
  </si>
  <si>
    <t>M=D/K*F</t>
  </si>
  <si>
    <t>O=F/H*(I+J)</t>
  </si>
  <si>
    <t>T</t>
  </si>
  <si>
    <t>U</t>
  </si>
  <si>
    <t>V</t>
  </si>
  <si>
    <t>W</t>
  </si>
  <si>
    <t>X</t>
  </si>
  <si>
    <t>Item No.</t>
  </si>
  <si>
    <t>Name</t>
  </si>
  <si>
    <t>Job Title</t>
  </si>
  <si>
    <t>Program Hours</t>
  </si>
  <si>
    <t>Non Program Hours</t>
  </si>
  <si>
    <t>Total Productive Hours</t>
  </si>
  <si>
    <t>Benefit Hours Used</t>
  </si>
  <si>
    <t>Excess Leave Adjustment</t>
  </si>
  <si>
    <t>Total  Hours</t>
  </si>
  <si>
    <t>Allocated program %</t>
  </si>
  <si>
    <t>Program Pay for Worked Hrs</t>
  </si>
  <si>
    <t>Program Fringe Benefits</t>
  </si>
  <si>
    <t>Total Program Benefits</t>
  </si>
  <si>
    <t>Total Prog Sal &amp; Ben</t>
  </si>
  <si>
    <t>Total Non Prog Sal &amp; Ben</t>
  </si>
  <si>
    <t>Leave recognized in current pay period</t>
  </si>
  <si>
    <t>Leave recognized in previous pay periods</t>
  </si>
  <si>
    <t>Cumulative Leave recognized</t>
  </si>
  <si>
    <t xml:space="preserve"> Annual Leave Earned </t>
  </si>
  <si>
    <t>Leave balance</t>
  </si>
  <si>
    <t>Reimbursable Employer Paid Benefits</t>
  </si>
  <si>
    <t>Reimbursable Benefit Hours</t>
  </si>
  <si>
    <t>Benefit Hours Amount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</si>
  <si>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</si>
  <si>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</si>
  <si>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</si>
  <si>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</si>
  <si>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</si>
  <si>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</si>
  <si>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</si>
  <si>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</si>
  <si>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</si>
  <si>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</si>
  <si>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</si>
  <si>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</si>
  <si>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</si>
  <si>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</si>
  <si>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</si>
  <si>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</si>
  <si>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</si>
  <si>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</si>
  <si>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</si>
  <si>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</si>
  <si>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</si>
  <si>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</si>
  <si>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</si>
  <si>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</si>
  <si>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</si>
  <si>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</si>
  <si>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</si>
  <si>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</si>
  <si>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</si>
  <si>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TOTALS</t>
  </si>
  <si>
    <t>COMMENTS:</t>
  </si>
  <si>
    <t>I hereby certify under penalty of perjury that the information provided here accurately represents official records and any leave time charged or authorized to any grant included does not exceed leave time earned while working on the grant.</t>
  </si>
  <si>
    <t>AUTHORIZED OFFICIAL:</t>
  </si>
  <si>
    <t>TITLE:</t>
  </si>
  <si>
    <t>SIGNATURE</t>
  </si>
  <si>
    <t>DATE</t>
  </si>
  <si>
    <t xml:space="preserve">COURT NAME:  </t>
  </si>
  <si>
    <t>EMPLOYEE NAME (COLUMN B):</t>
  </si>
  <si>
    <t>Enter each employee name on a separate row; do not use nicknames. Employee name should be same as it is reflected on court payroll records.  Do not remove an employee once an employee is charged on the grant. Removing employees may cause wrong data to transfer to the next month when the payroll summaries are linked for automatically transferring data.</t>
  </si>
  <si>
    <t>JOB TITLE (COLUMN C):</t>
  </si>
  <si>
    <t xml:space="preserve">Enter employee position title. The job title is very important because the grantor requires reporting of payroll expenses separately. </t>
  </si>
  <si>
    <t>GROSS SALARY (COLUMN D):</t>
  </si>
  <si>
    <t>GROSS BENEFITS (COLUMN E):</t>
  </si>
  <si>
    <t>PROGRAM HOURS (COLUMN F):</t>
  </si>
  <si>
    <t>NON-PROGRAM HOURS (COLUMN G):</t>
  </si>
  <si>
    <t>TOTAL PRODUCTIVE HOURS (COLIMN H):</t>
  </si>
  <si>
    <t xml:space="preserve">Formula driven calculation of total program and non-program hours. </t>
  </si>
  <si>
    <t>BENEFIT HOURS USED (COLUMN I):</t>
  </si>
  <si>
    <t>EXCESS LEAVE ADJUSTMENT (COLUMN J):</t>
  </si>
  <si>
    <t>TOTA HOURS (COLUMN K):</t>
  </si>
  <si>
    <t>Formula driven calculation of total hours worked and benefit hours used.</t>
  </si>
  <si>
    <t>Formula driven calculation of percentage of time worked that is reimbursable by the program for this reporting period.</t>
  </si>
  <si>
    <t>PROGRAM PAY FOR WORKED HOURS (COLUMN M):</t>
  </si>
  <si>
    <t xml:space="preserve">Formula driven calculation of the total reimbursable salaries by the program for this reporting period. </t>
  </si>
  <si>
    <t>REIMBURSABLE EMPLOYER PAID BENEFITS (COLUMN N):</t>
  </si>
  <si>
    <t xml:space="preserve">Formula driven calculation of the total program reimbursable employer paid benefits and paid benefit hours for this reporting period. </t>
  </si>
  <si>
    <t>REIMUBRSABLE BENEFIT HOURS (COLUMN O):</t>
  </si>
  <si>
    <t>Formula driven calculation of the total number of benefit hours reimbursable by the program for this reporting period.</t>
  </si>
  <si>
    <t>BENEFIT HOURS AMOUNT (COLUMN P):</t>
  </si>
  <si>
    <t>Formula driven calculation of the benefit hours amount reimbursable and paid by the program for this reporting period.</t>
  </si>
  <si>
    <t>TOTAL PROGRAM BENEFITS (COLUMN Q):</t>
  </si>
  <si>
    <t>Formula driven calculation of the total fringe benefits reimbursable by the program for this reporting period.</t>
  </si>
  <si>
    <t>TOTAL PROGRAM SALARY AND BENEFIT (COLUMN R):</t>
  </si>
  <si>
    <t>Formula driven calculation of the total program salary and benefits reimbursable by the program for this reporting period.</t>
  </si>
  <si>
    <t>TOTAL NON-PROGRAM SALARY AND BENEFITS (COLUMN S):</t>
  </si>
  <si>
    <t>Formula driven calculation of total non-program salaries and benefits.</t>
  </si>
  <si>
    <t>LEAVE RECOGNIZED PREVIOUS MONTH (COLUMN U):</t>
  </si>
  <si>
    <t>CUMULATIVE LEAVE RECOGNIZED (COLUMN V):</t>
  </si>
  <si>
    <t>ANNUAL LEAVE EARNED (COLUMN W):</t>
  </si>
  <si>
    <t xml:space="preserve">This is an estimated leave time earned by each of the employees during the grant period (July 1 through June 30).  The leave earned report should be prepared first because it shows the different categories of leave time.  An updated leave earned report should be submitted when personnel changes occur. </t>
  </si>
  <si>
    <t>LEAVE BALANCE (COLUMN X):</t>
  </si>
  <si>
    <r>
      <t xml:space="preserve">The payroll summary includes the following required certification: “I hereby certify under penalty of perjury that the information provided here accurately represents official records and any leave time charged or authorized to any grant included does not exceed leave time earned while working on the grant." </t>
    </r>
    <r>
      <rPr>
        <b/>
        <sz val="11"/>
        <color rgb="FFFF0000"/>
        <rFont val="Calibri"/>
        <family val="2"/>
      </rPr>
      <t>THE CERTIFICATION MAY NOT BE REMOVED OR MODIFIED.</t>
    </r>
  </si>
  <si>
    <t xml:space="preserve">AUTHORIZED COURT OFFICIAL NAME AND TITLE: </t>
  </si>
  <si>
    <t xml:space="preserve">Enter an authorized court official name and title. </t>
  </si>
  <si>
    <t>SIGNATURE AND DATE:</t>
  </si>
  <si>
    <t>The authorized official must approve, sign, and date the payroll summary sheet.</t>
  </si>
  <si>
    <t>N=E/K*(F+O)</t>
  </si>
  <si>
    <t>P=D/K*O</t>
  </si>
  <si>
    <t>Q=P+N</t>
  </si>
  <si>
    <t>R=Q+M</t>
  </si>
  <si>
    <t>S=D+E-R</t>
  </si>
  <si>
    <t>Item
 No.</t>
  </si>
  <si>
    <t>Non Program
Hours</t>
  </si>
  <si>
    <r>
      <rPr>
        <b/>
        <sz val="10"/>
        <rFont val="Calibri"/>
        <family val="2"/>
      </rPr>
      <t>INSTRUCTIONS:</t>
    </r>
    <r>
      <rPr>
        <sz val="10"/>
        <rFont val="Calibri"/>
        <family val="2"/>
      </rPr>
      <t xml:space="preserve"> Input data for columns C, D, E, J, U &amp; W only.</t>
    </r>
  </si>
  <si>
    <t>Total Paid Hours in Quarter</t>
  </si>
  <si>
    <t>Total Benefit Hours Used in Quarter</t>
  </si>
  <si>
    <t>AB 1058 Conference  Hours</t>
  </si>
  <si>
    <t>Gross Wages in Quarter</t>
  </si>
  <si>
    <t>Gross Benefits in Quarter</t>
  </si>
  <si>
    <t>Quarter 1</t>
  </si>
  <si>
    <t>Quarter 2</t>
  </si>
  <si>
    <t>Quarter 3</t>
  </si>
  <si>
    <t>Quarter 4</t>
  </si>
  <si>
    <t xml:space="preserve"> MODIFIED PAYROLL SUMMARY SHEET </t>
  </si>
  <si>
    <t>Employee Name</t>
  </si>
  <si>
    <t>Data will transfer to Payroll Summary Sheet (tab 2) automatically.</t>
  </si>
  <si>
    <t>Select Qtr</t>
  </si>
  <si>
    <t xml:space="preserve">MODIFIED PAYROLL SUMMARY SHEET INSTRUCTIONS </t>
  </si>
  <si>
    <t>TAB 1, RTS SUMMARY INFO:</t>
  </si>
  <si>
    <t>H</t>
  </si>
  <si>
    <t>TOTAL HOURS PAID IN QUARTER (COLUMN C):</t>
  </si>
  <si>
    <t>Input total hours paid to employee in the entire QUARTER (total hours worked, plus any paid time off).</t>
  </si>
  <si>
    <t>TOTAL BENEFIT HOURS USED (COLUMN D):</t>
  </si>
  <si>
    <t>Formula driven calculation of billable program hours extrapolated from IV-D hours reported using RTS.</t>
  </si>
  <si>
    <t>Formula driven calculation of non program hours extrapolated from non IV-D hours reported using RTS.</t>
  </si>
  <si>
    <t>AB 1058 CONFERENCE HOURS (COLUMN E):</t>
  </si>
  <si>
    <t>Input total hours employee spent by employee at AB 1058 Annual Training Conference, as indicated by JCC (if applicable).</t>
  </si>
  <si>
    <t>TAB 2, PAYROLL SUMMARY:</t>
  </si>
  <si>
    <t>This information will automatically carry-over from tab 1. If you need to enter approved IV-D overtime for an employee, insert the employee's name and corresponding information on a SEPRATE row (e.g., "John Doe (OT)") as per instructions in Grant Accounting Manual (see section 6-1-10).</t>
  </si>
  <si>
    <t xml:space="preserve">Enter gross benefits for each employee for ENTIRE quarter. (Approved IV-D overtime related benefits, if any, must be listed on a separate row.)  </t>
  </si>
  <si>
    <t xml:space="preserve">Enter gross salary for each employee for the ENTIRE quarter. (Approved IV-D overtime related payments, if any, must be listed on a separate row.)  </t>
  </si>
  <si>
    <t>Formula driven calculation of billable program hours extrapolated from IV-D hours reported using RTS; will automatically carry-over from tab 1.</t>
  </si>
  <si>
    <t>Formula driven calculation of non program hours extrapolated from non IV-D hours reported using RTS; will automatically carry-over from tab 1.</t>
  </si>
  <si>
    <t xml:space="preserve">This information will automatically carry-over from tab 1. </t>
  </si>
  <si>
    <t xml:space="preserve">Enter hours with a minus sign if column X reflects excess leave used. If the excess leave is higher than current benefit hours it should be adjusted on prior quarter's payroll summary.
For example, 20 hours of benefit hours used in current quarter which makes excess leave time used 18 hours.  Simply enter 18 hours with a minus sign. If the 20 hours of benefit hours makes excess leave 24 hours.  The excess leave of 4 hours (24 hours minus 20) should be adjusted from prior quarter. </t>
  </si>
  <si>
    <t>LEAVE RECOGNIZED IN CURRENT PAY PERIOD (COLUMN T):</t>
  </si>
  <si>
    <t>Formula driven calculation of benefit hours used in the pay period, adjusted for any excess leave.</t>
  </si>
  <si>
    <t>The total benefit hours previously used.  It should be blank for Quarter 1 only. Quarter 2 should reflect the benefit hours used in Quarter 1, Quarter 3 should reflect the total benefit hours used in Quarters 1 and 2, and so on.</t>
  </si>
  <si>
    <t>This is the total leave recognized (current quarter and previous quarters).</t>
  </si>
  <si>
    <t xml:space="preserve">Formula generated result reflecting the difference of cumulative leave recognized and annual leave earned. If it is a negative value, an adjustment must be made for excess leave time used.  </t>
  </si>
  <si>
    <r>
      <t>CERTIFICATION:</t>
    </r>
    <r>
      <rPr>
        <sz val="11"/>
        <rFont val="Calibri"/>
        <family val="2"/>
      </rPr>
      <t xml:space="preserve"> </t>
    </r>
  </si>
  <si>
    <t>Input sum of total IV-D regular hours reported for all 4 reporting weeks in the QUARTER (column B from timesheet or cell C28 from weekly summary).</t>
  </si>
  <si>
    <r>
      <t xml:space="preserve">Input sum of total Non IV-D regular hours reported for all 4 reporting weeks in the QUARTER (column C from timesheet or cell C30 from weekly summary). </t>
    </r>
    <r>
      <rPr>
        <b/>
        <sz val="11"/>
        <color theme="1"/>
        <rFont val="Calibri"/>
        <family val="2"/>
        <scheme val="minor"/>
      </rPr>
      <t>Note:</t>
    </r>
    <r>
      <rPr>
        <sz val="11"/>
        <color theme="1"/>
        <rFont val="Calibri"/>
        <family val="2"/>
        <scheme val="minor"/>
      </rPr>
      <t xml:space="preserve">  If employee fails to complete RTS for one of the reporting weeks, then that entire week must be counted as zero reimbursable hours (i.e., </t>
    </r>
    <r>
      <rPr>
        <b/>
        <sz val="11"/>
        <color theme="1"/>
        <rFont val="Calibri"/>
        <family val="2"/>
        <scheme val="minor"/>
      </rPr>
      <t>40 non IV-D hours</t>
    </r>
    <r>
      <rPr>
        <sz val="11"/>
        <color theme="1"/>
        <rFont val="Calibri"/>
        <family val="2"/>
        <scheme val="minor"/>
      </rPr>
      <t xml:space="preserve">). </t>
    </r>
  </si>
  <si>
    <t>Insert comments only if needed.</t>
  </si>
  <si>
    <t>K</t>
  </si>
  <si>
    <t>ATO Hours Paid in Quarter</t>
  </si>
  <si>
    <t>Average Allocated Program %</t>
  </si>
  <si>
    <t>PROGRAM HOURS (COLUMN J):</t>
  </si>
  <si>
    <t>NON PROGRAM HOURS (COLUMN K):</t>
  </si>
  <si>
    <t>FAMILY LAW FACILITATOR PROGRAM</t>
  </si>
  <si>
    <t>San Francisco</t>
  </si>
  <si>
    <t>Santa Clara</t>
  </si>
  <si>
    <t>Ventura</t>
  </si>
  <si>
    <t>Yolo</t>
  </si>
  <si>
    <t>Yuba</t>
  </si>
  <si>
    <t>Data from RTS</t>
  </si>
  <si>
    <t>L</t>
  </si>
  <si>
    <t>Allocated Program %</t>
  </si>
  <si>
    <t>Formula Generated Results</t>
  </si>
  <si>
    <r>
      <rPr>
        <b/>
        <sz val="11"/>
        <color theme="1"/>
        <rFont val="Calibri"/>
        <family val="2"/>
        <scheme val="minor"/>
      </rPr>
      <t xml:space="preserve">INSTRUCTIONS: </t>
    </r>
    <r>
      <rPr>
        <sz val="11"/>
        <color theme="1"/>
        <rFont val="Calibri"/>
        <family val="2"/>
        <scheme val="minor"/>
      </rPr>
      <t>Input data for colums B - I; columns J - L contain formula generated results.</t>
    </r>
  </si>
  <si>
    <t>ATO HOURS PAID IN QUARTER (COLUMN F):</t>
  </si>
  <si>
    <t>AVERAGE ALLOCATED PROGRAM % (COLUMN G):</t>
  </si>
  <si>
    <t>RTS IV-D (COLUMN H):</t>
  </si>
  <si>
    <t>RTS NON IV-D (COLUMN I):</t>
  </si>
  <si>
    <t>ALLOCATED PROGRAM PERCENTAGE (COLUMN K):</t>
  </si>
  <si>
    <t>ALLOCATED PROGRAM PERCENTAGE (COLUMN L):</t>
  </si>
  <si>
    <t>Select the appropriate quarter from the dropdown list and then insert the "from" and "to" dates for the reporting period.</t>
  </si>
  <si>
    <t>Select the county from the dropdown list.</t>
  </si>
  <si>
    <t>Data from Payroll Records for the Quarter</t>
  </si>
  <si>
    <t>CHILD SUPPORT COMMISSIONER PROGRAM</t>
  </si>
  <si>
    <t>Select the program title from the dropdown list.</t>
  </si>
  <si>
    <t>Input total benefit hours used by employee in the entire QUARTER (any paid time off, such court holidays, vacation, sick leave, military leave, etc.), but do NOT include Administrative Time Off (see Columns F &amp; G).</t>
  </si>
  <si>
    <t>RTS IV-D 
Hours Reported in Quarter</t>
  </si>
  <si>
    <t>RTS Non IV-D
Hours Reported in Quarter</t>
  </si>
  <si>
    <t>Input total Administrative Time Off (ATO) hours paid to employee in QUARTER due to judicial holidays caused by emergency court order (e.g., pandemic, wildfires, or natural disaster).</t>
  </si>
  <si>
    <t>ROLLING TIME STUDY PAYROLL SUMMARY TOOL</t>
  </si>
  <si>
    <t xml:space="preserve">Input the employee's historic average allocated program percentage from the prior fiscal year. For new-hires or employees with no reportable program hours from the prior fiscal year, use their average allocated program percentage for the current fiscal year. </t>
  </si>
  <si>
    <t>(REV 06-23)</t>
  </si>
  <si>
    <t>2025-26</t>
  </si>
  <si>
    <t>JC-3M PAYROLL SUMMARY (REV 06-25)</t>
  </si>
  <si>
    <t>JC-3M PSI (REV 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</si>
</sst>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32" x14ac:knownFonts="1">
    <font>
      <sz val="11"/>
      <color theme="1"/>
      <name val="Calibri"/>
      <family val="2"/>
      <scheme val="minor"/>
    </font>
    <font>
      <sz val="11"/>
      <color theme="1"/>
      <name val="Calibri"/>
      <family val="2"/>
      <scheme val="minor"/>
    </font>
    <font>
      <b/>
      <sz val="11"/>
      <name val="Calibri"/>
      <family val="2"/>
    </font>
    <font>
      <sz val="8"/>
      <name val="Calibri"/>
      <family val="2"/>
    </font>
    <font>
      <b/>
      <sz val="8"/>
      <name val="Calibri"/>
      <family val="2"/>
    </font>
    <font>
      <b/>
      <sz val="10"/>
      <name val="Calibri"/>
      <family val="2"/>
    </font>
    <font>
      <b/>
      <sz val="10"/>
      <color theme="1"/>
      <name val="Calibri"/>
      <family val="2"/>
    </font>
    <font>
      <sz val="10"/>
      <name val="Calibri"/>
      <family val="2"/>
    </font>
    <font>
      <sz val="8"/>
      <color theme="1"/>
      <name val="Calibri"/>
      <family val="2"/>
    </font>
    <font>
      <sz val="11"/>
      <color theme="1"/>
      <name val="Calibri"/>
      <family val="2"/>
    </font>
    <font>
      <b/>
      <sz val="9"/>
      <name val="Calibri"/>
      <family val="2"/>
    </font>
    <font>
      <sz val="12"/>
      <name val="Calibri"/>
      <family val="2"/>
    </font>
    <font>
      <b/>
      <sz val="11"/>
      <color rgb="FFFF0000"/>
      <name val="Calibri"/>
      <family val="2"/>
    </font>
    <font>
      <sz val="11"/>
      <name val="Calibri"/>
      <family val="2"/>
    </font>
    <font>
      <b/>
      <sz val="11"/>
      <color theme="1"/>
      <name val="Calibri"/>
      <family val="2"/>
      <scheme val="minor"/>
    </font>
    <font>
      <b/>
      <sz val="10"/>
      <color theme="1"/>
      <name val="Calibri"/>
      <family val="2"/>
      <scheme val="minor"/>
    </font>
    <font>
      <sz val="10"/>
      <color theme="1"/>
      <name val="Calibri"/>
      <family val="2"/>
      <scheme val="minor"/>
    </font>
    <font>
      <sz val="11"/>
      <color theme="0" tint="-0.499984740745262"/>
      <name val="Wingdings 3"/>
      <family val="5"/>
      <charset val="2"/>
    </font>
    <font>
      <sz val="8"/>
      <color theme="0" tint="-0.499984740745262"/>
      <name val="Calibri"/>
      <family val="2"/>
    </font>
    <font>
      <b/>
      <sz val="14"/>
      <name val="Calibri"/>
      <family val="2"/>
    </font>
    <font>
      <b/>
      <sz val="13"/>
      <name val="Calibri"/>
      <family val="2"/>
    </font>
    <font>
      <b/>
      <i/>
      <sz val="11"/>
      <color rgb="FFFF0000"/>
      <name val="Calibri"/>
      <family val="2"/>
      <scheme val="minor"/>
    </font>
    <font>
      <sz val="8"/>
      <color theme="5"/>
      <name val="Calibri"/>
      <family val="2"/>
    </font>
    <font>
      <b/>
      <sz val="8"/>
      <color theme="5"/>
      <name val="Calibri"/>
      <family val="2"/>
    </font>
    <font>
      <sz val="11"/>
      <color theme="0"/>
      <name val="Calibri"/>
      <family val="2"/>
      <scheme val="minor"/>
    </font>
    <font>
      <i/>
      <sz val="11"/>
      <color theme="1"/>
      <name val="Calibri"/>
      <family val="2"/>
      <scheme val="minor"/>
    </font>
    <font>
      <sz val="8"/>
      <color theme="0"/>
      <name val="Calibri"/>
      <family val="2"/>
    </font>
    <font>
      <sz val="11"/>
      <color rgb="FFFF0000"/>
      <name val="Calibri"/>
      <family val="2"/>
      <scheme val="minor"/>
    </font>
    <font>
      <sz val="12"/>
      <color theme="0"/>
      <name val="Calibri"/>
      <family val="2"/>
    </font>
    <font>
      <sz val="11"/>
      <color theme="0"/>
      <name val="Calibri"/>
      <family val="2"/>
    </font>
    <font>
      <b/>
      <sz val="10"/>
      <name val="Segoe UI Emoji"/>
      <family val="2"/>
    </font>
    <font>
      <b/>
      <sz val="8"/>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4.9989318521683403E-2"/>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cellStyleXfs>
  <cellXfs count="202">
    <xf numFmtId="0" fontId="0" fillId="0" borderId="0" xfId="0"/>
    <xf numFmtId="0" fontId="3" fillId="0" borderId="0" xfId="0" applyFont="1" applyFill="1" applyProtection="1">
      <protection locked="0"/>
    </xf>
    <xf numFmtId="0" fontId="3" fillId="0" borderId="0" xfId="0" applyFont="1" applyFill="1" applyBorder="1" applyProtection="1">
      <protection locked="0"/>
    </xf>
    <xf numFmtId="49" fontId="4" fillId="0" borderId="0" xfId="0" applyNumberFormat="1" applyFont="1" applyFill="1" applyAlignment="1" applyProtection="1">
      <protection locked="0"/>
    </xf>
    <xf numFmtId="49" fontId="5" fillId="0" borderId="0" xfId="0" applyNumberFormat="1" applyFont="1" applyFill="1" applyAlignment="1" applyProtection="1">
      <protection locked="0"/>
    </xf>
    <xf numFmtId="0" fontId="4" fillId="0" borderId="0" xfId="0" applyFont="1" applyFill="1" applyBorder="1" applyAlignment="1"/>
    <xf numFmtId="0" fontId="6" fillId="0" borderId="0" xfId="0" applyFont="1" applyFill="1" applyBorder="1" applyAlignment="1"/>
    <xf numFmtId="0" fontId="3" fillId="0" borderId="0" xfId="0" applyFont="1" applyFill="1" applyBorder="1" applyAlignment="1"/>
    <xf numFmtId="0" fontId="4" fillId="0" borderId="0" xfId="0" applyFont="1" applyFill="1" applyBorder="1" applyProtection="1">
      <protection locked="0"/>
    </xf>
    <xf numFmtId="0" fontId="3" fillId="0" borderId="0" xfId="0" applyFont="1" applyFill="1" applyAlignment="1" applyProtection="1">
      <protection locked="0"/>
    </xf>
    <xf numFmtId="0" fontId="8" fillId="0" borderId="0" xfId="0" applyFont="1" applyFill="1" applyBorder="1" applyAlignment="1"/>
    <xf numFmtId="0" fontId="5" fillId="0" borderId="0" xfId="0" applyFont="1" applyFill="1" applyBorder="1" applyAlignment="1"/>
    <xf numFmtId="0" fontId="3" fillId="0" borderId="0" xfId="0" applyFont="1" applyFill="1" applyBorder="1" applyAlignment="1" applyProtection="1">
      <protection locked="0"/>
    </xf>
    <xf numFmtId="49" fontId="3" fillId="0" borderId="0" xfId="0" applyNumberFormat="1" applyFont="1" applyFill="1" applyAlignment="1" applyProtection="1">
      <alignment horizontal="center"/>
      <protection locked="0"/>
    </xf>
    <xf numFmtId="0" fontId="3" fillId="0" borderId="0" xfId="0" applyFont="1" applyFill="1" applyAlignment="1" applyProtection="1">
      <alignment horizontal="left" indent="1"/>
      <protection locked="0"/>
    </xf>
    <xf numFmtId="14" fontId="3" fillId="0" borderId="0" xfId="0" applyNumberFormat="1" applyFont="1" applyFill="1" applyBorder="1" applyProtection="1">
      <protection locked="0"/>
    </xf>
    <xf numFmtId="0" fontId="3" fillId="0" borderId="0" xfId="0" applyFont="1" applyFill="1" applyBorder="1" applyAlignment="1" applyProtection="1">
      <alignment horizontal="center"/>
      <protection locked="0"/>
    </xf>
    <xf numFmtId="0" fontId="3" fillId="0" borderId="0" xfId="0" applyFont="1" applyFill="1" applyAlignment="1" applyProtection="1">
      <alignment horizontal="center"/>
      <protection locked="0"/>
    </xf>
    <xf numFmtId="0" fontId="3" fillId="0" borderId="0" xfId="0" applyFont="1" applyFill="1" applyBorder="1" applyAlignment="1" applyProtection="1">
      <alignment horizontal="center" wrapText="1"/>
      <protection locked="0"/>
    </xf>
    <xf numFmtId="0" fontId="3" fillId="0" borderId="0" xfId="0" applyFont="1" applyFill="1" applyAlignment="1" applyProtection="1">
      <alignment horizontal="center" wrapText="1"/>
      <protection locked="0"/>
    </xf>
    <xf numFmtId="0" fontId="3" fillId="0" borderId="15" xfId="0" applyFont="1" applyFill="1" applyBorder="1" applyProtection="1">
      <protection locked="0"/>
    </xf>
    <xf numFmtId="43" fontId="3" fillId="0" borderId="15" xfId="2" applyNumberFormat="1" applyFont="1" applyFill="1" applyBorder="1" applyProtection="1">
      <protection locked="0"/>
    </xf>
    <xf numFmtId="43" fontId="3" fillId="0" borderId="0" xfId="0" applyNumberFormat="1" applyFont="1" applyFill="1" applyBorder="1" applyProtection="1">
      <protection locked="0"/>
    </xf>
    <xf numFmtId="43" fontId="3" fillId="0" borderId="12" xfId="0" applyNumberFormat="1" applyFont="1" applyFill="1" applyBorder="1" applyProtection="1">
      <protection locked="0"/>
    </xf>
    <xf numFmtId="44" fontId="3" fillId="0" borderId="0" xfId="0" applyNumberFormat="1" applyFont="1" applyFill="1" applyBorder="1" applyProtection="1">
      <protection locked="0"/>
    </xf>
    <xf numFmtId="43" fontId="3" fillId="0" borderId="22" xfId="0" applyNumberFormat="1" applyFont="1" applyFill="1" applyBorder="1" applyProtection="1"/>
    <xf numFmtId="43" fontId="3" fillId="0" borderId="22" xfId="3" applyNumberFormat="1" applyFont="1" applyFill="1" applyBorder="1" applyProtection="1"/>
    <xf numFmtId="10" fontId="3" fillId="0" borderId="22" xfId="0" applyNumberFormat="1" applyFont="1" applyFill="1" applyBorder="1" applyProtection="1"/>
    <xf numFmtId="43" fontId="3" fillId="2" borderId="22" xfId="0" applyNumberFormat="1" applyFont="1" applyFill="1" applyBorder="1" applyProtection="1"/>
    <xf numFmtId="43" fontId="3" fillId="4" borderId="22" xfId="0" applyNumberFormat="1" applyFont="1" applyFill="1" applyBorder="1" applyProtection="1"/>
    <xf numFmtId="43" fontId="3" fillId="0" borderId="23" xfId="0" applyNumberFormat="1" applyFont="1" applyFill="1" applyBorder="1" applyProtection="1"/>
    <xf numFmtId="43" fontId="4" fillId="0" borderId="24" xfId="1" applyFont="1" applyFill="1" applyBorder="1" applyAlignment="1" applyProtection="1">
      <protection locked="0"/>
    </xf>
    <xf numFmtId="9" fontId="4" fillId="0" borderId="0" xfId="3" applyFont="1" applyFill="1" applyProtection="1">
      <protection locked="0"/>
    </xf>
    <xf numFmtId="9" fontId="4" fillId="3" borderId="0" xfId="3" applyFont="1" applyFill="1" applyProtection="1">
      <protection locked="0"/>
    </xf>
    <xf numFmtId="0" fontId="4" fillId="0" borderId="0" xfId="0" applyFont="1" applyFill="1" applyProtection="1">
      <protection locked="0"/>
    </xf>
    <xf numFmtId="43" fontId="3" fillId="0" borderId="0" xfId="1" applyFont="1" applyFill="1" applyBorder="1" applyProtection="1">
      <protection locked="0"/>
    </xf>
    <xf numFmtId="43" fontId="3" fillId="0" borderId="24" xfId="0" applyNumberFormat="1" applyFont="1" applyFill="1" applyBorder="1" applyAlignment="1" applyProtection="1">
      <protection locked="0"/>
    </xf>
    <xf numFmtId="43" fontId="4" fillId="0" borderId="0" xfId="1" applyFont="1" applyFill="1" applyBorder="1" applyAlignment="1" applyProtection="1">
      <protection locked="0"/>
    </xf>
    <xf numFmtId="43" fontId="3" fillId="0" borderId="0" xfId="0" applyNumberFormat="1" applyFont="1" applyFill="1" applyBorder="1" applyAlignment="1" applyProtection="1">
      <protection locked="0"/>
    </xf>
    <xf numFmtId="0" fontId="3" fillId="0" borderId="0" xfId="0" applyFont="1" applyFill="1" applyBorder="1" applyAlignment="1" applyProtection="1">
      <protection hidden="1"/>
    </xf>
    <xf numFmtId="0" fontId="3" fillId="0" borderId="0" xfId="0" applyFont="1" applyFill="1" applyBorder="1" applyProtection="1">
      <protection hidden="1"/>
    </xf>
    <xf numFmtId="0" fontId="4" fillId="0" borderId="0" xfId="0" applyFont="1" applyFill="1" applyBorder="1" applyAlignment="1" applyProtection="1">
      <protection hidden="1"/>
    </xf>
    <xf numFmtId="0" fontId="4" fillId="0" borderId="0" xfId="0" applyFont="1" applyFill="1" applyBorder="1" applyAlignment="1" applyProtection="1">
      <protection locked="0"/>
    </xf>
    <xf numFmtId="0" fontId="5" fillId="0" borderId="0" xfId="0" applyFont="1" applyFill="1" applyBorder="1" applyProtection="1">
      <protection hidden="1"/>
    </xf>
    <xf numFmtId="0" fontId="3" fillId="2" borderId="25" xfId="0" applyFont="1" applyFill="1" applyBorder="1" applyAlignment="1" applyProtection="1">
      <protection locked="0"/>
    </xf>
    <xf numFmtId="0" fontId="5" fillId="0" borderId="0" xfId="0" applyFont="1" applyFill="1" applyBorder="1" applyAlignment="1" applyProtection="1">
      <alignment horizontal="center"/>
      <protection locked="0"/>
    </xf>
    <xf numFmtId="0" fontId="3" fillId="2" borderId="25" xfId="0" applyFont="1" applyFill="1" applyBorder="1" applyProtection="1">
      <protection locked="0"/>
    </xf>
    <xf numFmtId="0" fontId="4" fillId="0" borderId="0" xfId="0" applyFont="1" applyFill="1" applyBorder="1" applyProtection="1">
      <protection hidden="1"/>
    </xf>
    <xf numFmtId="0" fontId="4" fillId="0" borderId="0" xfId="0" applyFont="1" applyFill="1" applyBorder="1" applyAlignment="1" applyProtection="1">
      <alignment horizontal="center"/>
      <protection locked="0"/>
    </xf>
    <xf numFmtId="0" fontId="3" fillId="0" borderId="0" xfId="0" applyFont="1" applyFill="1" applyBorder="1" applyAlignment="1" applyProtection="1">
      <alignment horizontal="left"/>
      <protection locked="0"/>
    </xf>
    <xf numFmtId="0" fontId="4" fillId="0" borderId="0" xfId="0" applyFont="1" applyFill="1" applyBorder="1" applyAlignment="1" applyProtection="1">
      <alignment horizontal="left"/>
      <protection locked="0"/>
    </xf>
    <xf numFmtId="49" fontId="3" fillId="0" borderId="0" xfId="0" applyNumberFormat="1" applyFont="1" applyFill="1" applyBorder="1" applyAlignment="1" applyProtection="1">
      <alignment horizontal="center"/>
      <protection locked="0"/>
    </xf>
    <xf numFmtId="0" fontId="2" fillId="0" borderId="0" xfId="0" applyFont="1" applyAlignment="1">
      <alignment vertical="top" wrapText="1"/>
    </xf>
    <xf numFmtId="0" fontId="13" fillId="0" borderId="0" xfId="0" applyFont="1" applyAlignment="1">
      <alignment vertical="top" wrapText="1"/>
    </xf>
    <xf numFmtId="0" fontId="2" fillId="0" borderId="0" xfId="0" applyFont="1" applyAlignment="1">
      <alignment horizontal="left" vertical="top" wrapText="1"/>
    </xf>
    <xf numFmtId="0" fontId="13" fillId="0" borderId="0" xfId="0" applyFont="1" applyAlignment="1">
      <alignment horizontal="left" vertical="top" wrapText="1"/>
    </xf>
    <xf numFmtId="49" fontId="2" fillId="0" borderId="0" xfId="0" applyNumberFormat="1" applyFont="1" applyAlignment="1">
      <alignment vertical="top" wrapText="1"/>
    </xf>
    <xf numFmtId="0" fontId="13" fillId="0" borderId="0" xfId="0" applyFont="1" applyAlignment="1">
      <alignment wrapText="1"/>
    </xf>
    <xf numFmtId="0" fontId="11" fillId="0" borderId="0" xfId="0" applyFont="1" applyAlignment="1">
      <alignment wrapText="1"/>
    </xf>
    <xf numFmtId="43" fontId="3" fillId="0" borderId="19" xfId="0" applyNumberFormat="1" applyFont="1" applyFill="1" applyBorder="1" applyProtection="1"/>
    <xf numFmtId="2" fontId="3" fillId="0" borderId="12" xfId="0" applyNumberFormat="1" applyFont="1" applyFill="1" applyBorder="1" applyProtection="1">
      <protection locked="0"/>
    </xf>
    <xf numFmtId="0" fontId="0" fillId="0" borderId="0" xfId="0" applyAlignment="1"/>
    <xf numFmtId="0" fontId="16" fillId="0" borderId="27" xfId="0" applyFont="1" applyBorder="1"/>
    <xf numFmtId="0" fontId="16" fillId="0" borderId="13" xfId="0" applyFont="1" applyBorder="1"/>
    <xf numFmtId="0" fontId="16" fillId="0" borderId="19" xfId="0" applyFont="1" applyBorder="1"/>
    <xf numFmtId="0" fontId="14" fillId="0" borderId="0" xfId="0" applyFont="1" applyAlignment="1"/>
    <xf numFmtId="0" fontId="0" fillId="0" borderId="0" xfId="0" applyAlignment="1">
      <alignment horizontal="left"/>
    </xf>
    <xf numFmtId="0" fontId="3" fillId="6" borderId="12" xfId="4" applyFont="1" applyFill="1" applyBorder="1" applyAlignment="1" applyProtection="1">
      <alignment horizontal="left"/>
      <protection locked="0"/>
    </xf>
    <xf numFmtId="43" fontId="3" fillId="6" borderId="12" xfId="0" applyNumberFormat="1" applyFont="1" applyFill="1" applyBorder="1" applyProtection="1">
      <protection locked="0"/>
    </xf>
    <xf numFmtId="43" fontId="3" fillId="6" borderId="15" xfId="0" applyNumberFormat="1" applyFont="1" applyFill="1" applyBorder="1" applyProtection="1"/>
    <xf numFmtId="10" fontId="3" fillId="6" borderId="15" xfId="1" applyNumberFormat="1" applyFont="1" applyFill="1" applyBorder="1" applyProtection="1"/>
    <xf numFmtId="43" fontId="3" fillId="6" borderId="17" xfId="0" applyNumberFormat="1" applyFont="1" applyFill="1" applyBorder="1" applyProtection="1"/>
    <xf numFmtId="43" fontId="3" fillId="6" borderId="17" xfId="1" applyFont="1" applyFill="1" applyBorder="1" applyProtection="1"/>
    <xf numFmtId="43" fontId="3" fillId="6" borderId="12" xfId="1" applyFont="1" applyFill="1" applyBorder="1" applyProtection="1"/>
    <xf numFmtId="43" fontId="3" fillId="6" borderId="18" xfId="0" applyNumberFormat="1" applyFont="1" applyFill="1" applyBorder="1" applyProtection="1"/>
    <xf numFmtId="43" fontId="3" fillId="6" borderId="12" xfId="0" applyNumberFormat="1" applyFont="1" applyFill="1" applyBorder="1" applyProtection="1"/>
    <xf numFmtId="43" fontId="3" fillId="6" borderId="13" xfId="0" applyNumberFormat="1" applyFont="1" applyFill="1" applyBorder="1" applyProtection="1"/>
    <xf numFmtId="43" fontId="3" fillId="6" borderId="14" xfId="0" applyNumberFormat="1" applyFont="1" applyFill="1" applyBorder="1" applyProtection="1"/>
    <xf numFmtId="43" fontId="3" fillId="0" borderId="15" xfId="0" applyNumberFormat="1" applyFont="1" applyFill="1" applyBorder="1" applyProtection="1">
      <protection locked="0"/>
    </xf>
    <xf numFmtId="49" fontId="3" fillId="6" borderId="13" xfId="0" applyNumberFormat="1" applyFont="1" applyFill="1" applyBorder="1" applyAlignment="1" applyProtection="1">
      <alignment horizontal="center"/>
      <protection locked="0"/>
    </xf>
    <xf numFmtId="14" fontId="7" fillId="0" borderId="0" xfId="0" applyNumberFormat="1" applyFont="1" applyFill="1" applyBorder="1" applyAlignment="1" applyProtection="1">
      <alignment horizontal="center"/>
      <protection locked="0"/>
    </xf>
    <xf numFmtId="0" fontId="6" fillId="0" borderId="0" xfId="0" applyFont="1" applyFill="1" applyBorder="1" applyAlignment="1">
      <alignment horizontal="center"/>
    </xf>
    <xf numFmtId="0" fontId="5" fillId="0" borderId="0" xfId="0" applyFont="1" applyFill="1" applyBorder="1" applyAlignment="1">
      <alignment horizontal="center"/>
    </xf>
    <xf numFmtId="0" fontId="16" fillId="0" borderId="15" xfId="0" applyFont="1" applyBorder="1" applyProtection="1">
      <protection locked="0"/>
    </xf>
    <xf numFmtId="0" fontId="16" fillId="0" borderId="12" xfId="0" applyFont="1" applyBorder="1" applyProtection="1">
      <protection locked="0"/>
    </xf>
    <xf numFmtId="0" fontId="16" fillId="0" borderId="22" xfId="0" applyFont="1" applyBorder="1" applyProtection="1">
      <protection locked="0"/>
    </xf>
    <xf numFmtId="43" fontId="3" fillId="6" borderId="15" xfId="0" applyNumberFormat="1" applyFont="1" applyFill="1" applyBorder="1" applyProtection="1">
      <protection locked="0"/>
    </xf>
    <xf numFmtId="49" fontId="3" fillId="0" borderId="19" xfId="0" applyNumberFormat="1" applyFont="1" applyFill="1" applyBorder="1" applyAlignment="1" applyProtection="1">
      <alignment horizontal="center"/>
    </xf>
    <xf numFmtId="43" fontId="3" fillId="3" borderId="22" xfId="3" applyNumberFormat="1" applyFont="1" applyFill="1" applyBorder="1" applyProtection="1"/>
    <xf numFmtId="0" fontId="3" fillId="0" borderId="0" xfId="0" applyFont="1" applyFill="1" applyBorder="1" applyProtection="1"/>
    <xf numFmtId="49" fontId="3" fillId="0" borderId="4" xfId="0" applyNumberFormat="1" applyFont="1" applyFill="1" applyBorder="1" applyAlignment="1" applyProtection="1">
      <alignment horizontal="center"/>
    </xf>
    <xf numFmtId="0" fontId="3" fillId="0" borderId="5" xfId="0" applyFont="1" applyFill="1" applyBorder="1" applyAlignment="1" applyProtection="1">
      <alignment horizontal="center"/>
    </xf>
    <xf numFmtId="0" fontId="3" fillId="0" borderId="6" xfId="0" applyFont="1" applyFill="1" applyBorder="1" applyAlignment="1" applyProtection="1">
      <alignment horizontal="center"/>
    </xf>
    <xf numFmtId="0" fontId="3" fillId="0" borderId="7" xfId="0" applyFont="1" applyFill="1" applyBorder="1" applyAlignment="1" applyProtection="1">
      <alignment horizontal="center"/>
    </xf>
    <xf numFmtId="0" fontId="3" fillId="3" borderId="7" xfId="0" applyFont="1" applyFill="1" applyBorder="1" applyAlignment="1" applyProtection="1">
      <alignment horizontal="center"/>
    </xf>
    <xf numFmtId="0" fontId="3" fillId="3" borderId="6" xfId="0" applyFont="1" applyFill="1" applyBorder="1" applyAlignment="1" applyProtection="1">
      <alignment horizontal="center"/>
    </xf>
    <xf numFmtId="0" fontId="3" fillId="3" borderId="8"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4" xfId="0" applyFont="1" applyFill="1" applyBorder="1" applyAlignment="1" applyProtection="1">
      <alignment horizontal="center"/>
    </xf>
    <xf numFmtId="0" fontId="3" fillId="0" borderId="9" xfId="0" applyFont="1" applyFill="1" applyBorder="1" applyAlignment="1" applyProtection="1">
      <alignment horizontal="center"/>
    </xf>
    <xf numFmtId="0" fontId="3" fillId="6" borderId="12" xfId="0" applyFont="1" applyFill="1" applyBorder="1" applyAlignment="1" applyProtection="1">
      <alignment wrapText="1"/>
    </xf>
    <xf numFmtId="0" fontId="3" fillId="0" borderId="0" xfId="0" applyFont="1" applyFill="1" applyBorder="1" applyAlignment="1" applyProtection="1">
      <alignment horizontal="center" wrapText="1"/>
    </xf>
    <xf numFmtId="49" fontId="2" fillId="0" borderId="0" xfId="0" applyNumberFormat="1" applyFont="1" applyFill="1" applyAlignment="1" applyProtection="1"/>
    <xf numFmtId="0" fontId="3" fillId="0" borderId="0" xfId="0" applyFont="1" applyFill="1" applyProtection="1"/>
    <xf numFmtId="49" fontId="4" fillId="0" borderId="0" xfId="0" applyNumberFormat="1" applyFont="1" applyFill="1" applyAlignment="1" applyProtection="1"/>
    <xf numFmtId="49" fontId="5" fillId="0" borderId="0" xfId="0" applyNumberFormat="1" applyFont="1" applyFill="1" applyAlignment="1" applyProtection="1"/>
    <xf numFmtId="0" fontId="3" fillId="0" borderId="0" xfId="0" applyFont="1" applyFill="1" applyAlignment="1" applyProtection="1"/>
    <xf numFmtId="0" fontId="17" fillId="0" borderId="0" xfId="0" applyFont="1" applyFill="1" applyBorder="1"/>
    <xf numFmtId="0" fontId="18" fillId="0" borderId="0" xfId="0" applyFont="1" applyFill="1" applyBorder="1" applyAlignment="1" applyProtection="1">
      <protection locked="0"/>
    </xf>
    <xf numFmtId="0" fontId="18" fillId="0" borderId="0" xfId="0" applyFont="1" applyFill="1" applyBorder="1" applyProtection="1">
      <protection locked="0"/>
    </xf>
    <xf numFmtId="0" fontId="3" fillId="0" borderId="0" xfId="0" applyFont="1" applyFill="1" applyBorder="1" applyAlignment="1" applyProtection="1"/>
    <xf numFmtId="0" fontId="0" fillId="0" borderId="0" xfId="0" applyAlignment="1">
      <alignment horizontal="left"/>
    </xf>
    <xf numFmtId="0" fontId="15" fillId="0" borderId="27" xfId="0" applyFont="1" applyBorder="1" applyAlignment="1">
      <alignment horizontal="center" vertical="center" wrapText="1"/>
    </xf>
    <xf numFmtId="0" fontId="15" fillId="0" borderId="15" xfId="0" applyFont="1" applyBorder="1" applyAlignment="1">
      <alignment horizontal="center" vertical="center"/>
    </xf>
    <xf numFmtId="0" fontId="0" fillId="0" borderId="6" xfId="0" applyBorder="1" applyAlignment="1">
      <alignment horizontal="center"/>
    </xf>
    <xf numFmtId="0" fontId="0" fillId="0" borderId="26" xfId="0" applyBorder="1" applyAlignment="1">
      <alignment horizontal="center"/>
    </xf>
    <xf numFmtId="0" fontId="20" fillId="0" borderId="0" xfId="0" applyFont="1" applyAlignment="1">
      <alignment horizontal="left" wrapText="1"/>
    </xf>
    <xf numFmtId="0" fontId="10" fillId="0" borderId="0" xfId="0" applyFont="1" applyAlignment="1">
      <alignment wrapText="1"/>
    </xf>
    <xf numFmtId="49" fontId="4" fillId="0" borderId="0" xfId="0" applyNumberFormat="1" applyFont="1" applyFill="1" applyAlignment="1" applyProtection="1">
      <alignment wrapText="1"/>
      <protection locked="0"/>
    </xf>
    <xf numFmtId="0" fontId="15" fillId="0" borderId="0" xfId="0" applyFont="1" applyAlignment="1">
      <alignment horizontal="left"/>
    </xf>
    <xf numFmtId="0" fontId="0" fillId="0" borderId="28" xfId="0" applyBorder="1" applyAlignment="1">
      <alignment horizontal="center"/>
    </xf>
    <xf numFmtId="0" fontId="15" fillId="6" borderId="15" xfId="0" applyFont="1" applyFill="1" applyBorder="1" applyAlignment="1">
      <alignment horizontal="center" vertical="center" wrapText="1"/>
    </xf>
    <xf numFmtId="2" fontId="15" fillId="6" borderId="15" xfId="0" applyNumberFormat="1" applyFont="1" applyFill="1" applyBorder="1"/>
    <xf numFmtId="0" fontId="13" fillId="0" borderId="0" xfId="0" applyFont="1" applyAlignment="1">
      <alignment vertical="center" wrapText="1"/>
    </xf>
    <xf numFmtId="0" fontId="0" fillId="0" borderId="0" xfId="0" applyAlignment="1">
      <alignment vertical="center" wrapText="1"/>
    </xf>
    <xf numFmtId="0" fontId="21" fillId="0" borderId="0" xfId="0" applyFont="1" applyFill="1"/>
    <xf numFmtId="0" fontId="0" fillId="0" borderId="0" xfId="0" applyFill="1"/>
    <xf numFmtId="0" fontId="0" fillId="0" borderId="0" xfId="0" applyAlignment="1">
      <alignment horizontal="left"/>
    </xf>
    <xf numFmtId="0" fontId="3" fillId="6" borderId="12" xfId="0" applyFont="1" applyFill="1" applyBorder="1" applyAlignment="1" applyProtection="1">
      <alignment horizontal="center" wrapText="1"/>
    </xf>
    <xf numFmtId="0" fontId="0" fillId="0" borderId="0" xfId="0" applyAlignment="1">
      <alignment horizontal="left"/>
    </xf>
    <xf numFmtId="0" fontId="22" fillId="0" borderId="0" xfId="0" applyFont="1" applyFill="1" applyBorder="1" applyProtection="1">
      <protection locked="0"/>
    </xf>
    <xf numFmtId="43" fontId="22" fillId="0" borderId="0" xfId="0" applyNumberFormat="1" applyFont="1" applyFill="1" applyBorder="1" applyAlignment="1" applyProtection="1">
      <protection locked="0"/>
    </xf>
    <xf numFmtId="10" fontId="22" fillId="0" borderId="0" xfId="0" applyNumberFormat="1" applyFont="1" applyFill="1" applyBorder="1" applyProtection="1">
      <protection locked="0"/>
    </xf>
    <xf numFmtId="43" fontId="22" fillId="0" borderId="0" xfId="0" applyNumberFormat="1" applyFont="1" applyFill="1" applyBorder="1" applyProtection="1">
      <protection locked="0"/>
    </xf>
    <xf numFmtId="43" fontId="23" fillId="0" borderId="0" xfId="0" applyNumberFormat="1" applyFont="1" applyFill="1" applyBorder="1" applyProtection="1">
      <protection locked="0"/>
    </xf>
    <xf numFmtId="0" fontId="0" fillId="0" borderId="0" xfId="0" applyAlignment="1">
      <alignment horizontal="left"/>
    </xf>
    <xf numFmtId="0" fontId="15" fillId="7" borderId="15" xfId="0" applyFont="1" applyFill="1" applyBorder="1" applyAlignment="1">
      <alignment horizontal="center" vertical="center" wrapText="1"/>
    </xf>
    <xf numFmtId="0" fontId="16" fillId="7" borderId="15" xfId="0" applyFont="1" applyFill="1" applyBorder="1" applyProtection="1">
      <protection locked="0"/>
    </xf>
    <xf numFmtId="0" fontId="16" fillId="7" borderId="12" xfId="0" applyFont="1" applyFill="1" applyBorder="1" applyProtection="1">
      <protection locked="0"/>
    </xf>
    <xf numFmtId="0" fontId="16" fillId="7" borderId="22" xfId="0" applyFont="1" applyFill="1" applyBorder="1" applyProtection="1">
      <protection locked="0"/>
    </xf>
    <xf numFmtId="0" fontId="0" fillId="0" borderId="27" xfId="0" applyBorder="1" applyAlignment="1">
      <alignment horizontal="center"/>
    </xf>
    <xf numFmtId="0" fontId="0" fillId="0" borderId="18" xfId="0" applyBorder="1" applyAlignment="1">
      <alignment horizontal="center"/>
    </xf>
    <xf numFmtId="0" fontId="0" fillId="0" borderId="32" xfId="0" applyBorder="1" applyAlignment="1">
      <alignment horizontal="center"/>
    </xf>
    <xf numFmtId="0" fontId="15" fillId="6" borderId="17" xfId="0" applyFont="1" applyFill="1" applyBorder="1" applyAlignment="1">
      <alignment horizontal="center" vertical="center" wrapText="1"/>
    </xf>
    <xf numFmtId="2" fontId="15" fillId="6" borderId="17" xfId="0" applyNumberFormat="1" applyFont="1" applyFill="1" applyBorder="1"/>
    <xf numFmtId="2" fontId="15" fillId="6" borderId="22" xfId="0" applyNumberFormat="1" applyFont="1" applyFill="1" applyBorder="1"/>
    <xf numFmtId="2" fontId="15" fillId="6" borderId="20" xfId="0" applyNumberFormat="1" applyFont="1" applyFill="1" applyBorder="1"/>
    <xf numFmtId="0" fontId="15" fillId="6" borderId="14"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16" fillId="8" borderId="15" xfId="0" applyFont="1" applyFill="1" applyBorder="1" applyProtection="1">
      <protection locked="0"/>
    </xf>
    <xf numFmtId="10" fontId="16" fillId="8" borderId="15" xfId="0" applyNumberFormat="1" applyFont="1" applyFill="1" applyBorder="1" applyProtection="1">
      <protection locked="0"/>
    </xf>
    <xf numFmtId="0" fontId="16" fillId="8" borderId="12" xfId="0" applyFont="1" applyFill="1" applyBorder="1" applyProtection="1">
      <protection locked="0"/>
    </xf>
    <xf numFmtId="0" fontId="16" fillId="8" borderId="22" xfId="0" applyFont="1" applyFill="1" applyBorder="1" applyProtection="1">
      <protection locked="0"/>
    </xf>
    <xf numFmtId="10" fontId="16" fillId="8" borderId="22" xfId="0" applyNumberFormat="1" applyFont="1" applyFill="1" applyBorder="1" applyProtection="1">
      <protection locked="0"/>
    </xf>
    <xf numFmtId="0" fontId="24" fillId="0" borderId="0" xfId="0" applyFont="1" applyAlignment="1" applyProtection="1">
      <alignment horizontal="left" wrapText="1"/>
      <protection locked="0"/>
    </xf>
    <xf numFmtId="0" fontId="26" fillId="0" borderId="0" xfId="0" applyFont="1" applyFill="1" applyBorder="1" applyProtection="1">
      <protection locked="0"/>
    </xf>
    <xf numFmtId="164" fontId="27" fillId="0" borderId="0" xfId="0" applyNumberFormat="1" applyFont="1" applyAlignment="1" applyProtection="1">
      <alignment horizontal="left" wrapText="1"/>
      <protection locked="0"/>
    </xf>
    <xf numFmtId="0" fontId="28" fillId="0" borderId="0" xfId="0" applyFont="1" applyAlignment="1">
      <alignment wrapText="1"/>
    </xf>
    <xf numFmtId="0" fontId="29" fillId="0" borderId="0" xfId="0" applyFont="1" applyAlignment="1">
      <alignment wrapText="1"/>
    </xf>
    <xf numFmtId="0" fontId="30" fillId="0" borderId="0" xfId="0" applyFont="1" applyFill="1" applyBorder="1" applyAlignment="1">
      <alignment horizontal="left"/>
    </xf>
    <xf numFmtId="10" fontId="14" fillId="6" borderId="14" xfId="0" applyNumberFormat="1" applyFont="1" applyFill="1" applyBorder="1" applyAlignment="1">
      <alignment horizontal="right"/>
    </xf>
    <xf numFmtId="0" fontId="31" fillId="0" borderId="0" xfId="0" applyFont="1"/>
    <xf numFmtId="0" fontId="0" fillId="0" borderId="0" xfId="0" applyAlignment="1">
      <alignment horizontal="left"/>
    </xf>
    <xf numFmtId="0" fontId="25" fillId="7" borderId="18" xfId="0" applyFont="1" applyFill="1" applyBorder="1" applyAlignment="1">
      <alignment horizontal="center"/>
    </xf>
    <xf numFmtId="0" fontId="25" fillId="7" borderId="30" xfId="0" applyFont="1" applyFill="1" applyBorder="1" applyAlignment="1">
      <alignment horizontal="center"/>
    </xf>
    <xf numFmtId="0" fontId="25" fillId="8" borderId="18" xfId="0" applyFont="1" applyFill="1" applyBorder="1" applyAlignment="1">
      <alignment horizontal="center"/>
    </xf>
    <xf numFmtId="0" fontId="25" fillId="8" borderId="29" xfId="0" applyFont="1" applyFill="1" applyBorder="1" applyAlignment="1">
      <alignment horizontal="center"/>
    </xf>
    <xf numFmtId="0" fontId="25" fillId="8" borderId="30" xfId="0" applyFont="1" applyFill="1" applyBorder="1" applyAlignment="1">
      <alignment horizontal="center"/>
    </xf>
    <xf numFmtId="0" fontId="25" fillId="6" borderId="18" xfId="0" applyFont="1" applyFill="1" applyBorder="1" applyAlignment="1">
      <alignment horizontal="center"/>
    </xf>
    <xf numFmtId="0" fontId="25" fillId="6" borderId="29" xfId="0" applyFont="1" applyFill="1" applyBorder="1" applyAlignment="1">
      <alignment horizontal="center"/>
    </xf>
    <xf numFmtId="0" fontId="25" fillId="6" borderId="31" xfId="0" applyFont="1" applyFill="1" applyBorder="1" applyAlignment="1">
      <alignment horizontal="center"/>
    </xf>
    <xf numFmtId="49" fontId="3" fillId="6" borderId="10" xfId="0" applyNumberFormat="1" applyFont="1" applyFill="1" applyBorder="1" applyAlignment="1" applyProtection="1">
      <alignment horizontal="center" wrapText="1"/>
    </xf>
    <xf numFmtId="49" fontId="3" fillId="6" borderId="15" xfId="0" applyNumberFormat="1" applyFont="1" applyFill="1" applyBorder="1" applyAlignment="1" applyProtection="1">
      <alignment horizontal="center" wrapText="1"/>
    </xf>
    <xf numFmtId="0" fontId="3" fillId="6" borderId="11" xfId="0" applyFont="1" applyFill="1" applyBorder="1" applyAlignment="1" applyProtection="1">
      <alignment horizontal="center" wrapText="1"/>
    </xf>
    <xf numFmtId="0" fontId="3" fillId="6" borderId="16" xfId="0" applyFont="1" applyFill="1" applyBorder="1" applyAlignment="1" applyProtection="1">
      <alignment horizontal="center" wrapText="1"/>
    </xf>
    <xf numFmtId="0" fontId="3" fillId="0" borderId="10" xfId="0" applyFont="1" applyFill="1" applyBorder="1" applyAlignment="1" applyProtection="1">
      <alignment horizontal="center" wrapText="1"/>
    </xf>
    <xf numFmtId="0" fontId="3" fillId="0" borderId="15" xfId="0" applyFont="1" applyFill="1" applyBorder="1" applyAlignment="1" applyProtection="1">
      <alignment horizontal="center" wrapText="1"/>
    </xf>
    <xf numFmtId="14" fontId="5" fillId="2" borderId="1" xfId="0" quotePrefix="1" applyNumberFormat="1" applyFont="1" applyFill="1" applyBorder="1" applyAlignment="1" applyProtection="1">
      <alignment horizontal="center"/>
    </xf>
    <xf numFmtId="14" fontId="5" fillId="2" borderId="3" xfId="0" applyNumberFormat="1" applyFont="1" applyFill="1" applyBorder="1" applyAlignment="1" applyProtection="1">
      <alignment horizontal="center"/>
    </xf>
    <xf numFmtId="14" fontId="6" fillId="2" borderId="1" xfId="0" applyNumberFormat="1" applyFont="1" applyFill="1" applyBorder="1" applyAlignment="1">
      <alignment horizontal="center"/>
    </xf>
    <xf numFmtId="14" fontId="6" fillId="2" borderId="3" xfId="0" applyNumberFormat="1" applyFont="1" applyFill="1" applyBorder="1" applyAlignment="1">
      <alignment horizontal="center"/>
    </xf>
    <xf numFmtId="0" fontId="6" fillId="2" borderId="1" xfId="0" applyFont="1" applyFill="1" applyBorder="1" applyAlignment="1">
      <alignment horizontal="center"/>
    </xf>
    <xf numFmtId="0" fontId="6" fillId="2" borderId="3" xfId="0" applyFont="1" applyFill="1" applyBorder="1" applyAlignment="1">
      <alignment horizontal="center"/>
    </xf>
    <xf numFmtId="0" fontId="5" fillId="2" borderId="1"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3" fillId="6" borderId="10" xfId="0" applyFont="1" applyFill="1" applyBorder="1" applyAlignment="1" applyProtection="1">
      <alignment horizontal="center" wrapText="1"/>
    </xf>
    <xf numFmtId="0" fontId="3" fillId="6" borderId="15" xfId="0" applyFont="1" applyFill="1" applyBorder="1" applyAlignment="1" applyProtection="1">
      <alignment horizontal="center" wrapText="1"/>
    </xf>
    <xf numFmtId="0" fontId="2" fillId="0" borderId="0" xfId="0" applyFont="1" applyFill="1" applyAlignment="1" applyProtection="1">
      <alignment horizontal="center"/>
    </xf>
    <xf numFmtId="49" fontId="7" fillId="0" borderId="0" xfId="0" applyNumberFormat="1" applyFont="1" applyFill="1" applyAlignment="1" applyProtection="1">
      <alignment horizontal="left"/>
    </xf>
    <xf numFmtId="49" fontId="3" fillId="0" borderId="0" xfId="0" applyNumberFormat="1" applyFont="1" applyFill="1" applyAlignment="1" applyProtection="1">
      <alignment horizontal="left"/>
    </xf>
    <xf numFmtId="43" fontId="22" fillId="0" borderId="0" xfId="0" applyNumberFormat="1" applyFont="1" applyFill="1" applyBorder="1" applyAlignment="1" applyProtection="1">
      <protection locked="0"/>
    </xf>
    <xf numFmtId="0" fontId="3" fillId="6" borderId="13" xfId="0" applyFont="1" applyFill="1" applyBorder="1" applyAlignment="1" applyProtection="1">
      <alignment horizontal="center" wrapText="1"/>
    </xf>
    <xf numFmtId="0" fontId="3" fillId="0" borderId="12" xfId="0" applyFont="1" applyFill="1" applyBorder="1" applyAlignment="1" applyProtection="1">
      <alignment horizontal="center" wrapText="1"/>
    </xf>
    <xf numFmtId="0" fontId="3" fillId="6" borderId="12" xfId="0" applyFont="1" applyFill="1" applyBorder="1" applyAlignment="1" applyProtection="1">
      <alignment horizontal="center" wrapText="1"/>
    </xf>
    <xf numFmtId="0" fontId="3" fillId="6" borderId="14" xfId="0" applyFont="1" applyFill="1" applyBorder="1" applyAlignment="1" applyProtection="1">
      <alignment horizontal="center" wrapText="1"/>
    </xf>
    <xf numFmtId="0" fontId="5" fillId="0" borderId="20" xfId="0" applyFont="1" applyFill="1" applyBorder="1" applyAlignment="1" applyProtection="1">
      <alignment horizontal="center"/>
    </xf>
    <xf numFmtId="0" fontId="5" fillId="0" borderId="21" xfId="0" applyFont="1" applyFill="1" applyBorder="1" applyAlignment="1" applyProtection="1">
      <alignment horizontal="center"/>
    </xf>
    <xf numFmtId="0" fontId="4" fillId="5" borderId="12" xfId="0" applyFont="1" applyFill="1" applyBorder="1" applyAlignment="1" applyProtection="1">
      <alignment horizontal="center" wrapText="1"/>
    </xf>
    <xf numFmtId="0" fontId="19" fillId="0" borderId="0" xfId="0" applyFont="1" applyAlignment="1">
      <alignment horizontal="center" wrapText="1"/>
    </xf>
  </cellXfs>
  <cellStyles count="5">
    <cellStyle name="Comma" xfId="1" builtinId="3"/>
    <cellStyle name="Currency" xfId="2" builtinId="4"/>
    <cellStyle name="Normal" xfId="0" builtinId="0"/>
    <cellStyle name="Normal 2" xfId="4"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22" fmlaLink="U51" fmlaRange="$U$46:$U$50"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5</xdr:row>
          <xdr:rowOff>9525</xdr:rowOff>
        </xdr:from>
        <xdr:to>
          <xdr:col>4</xdr:col>
          <xdr:colOff>142875</xdr:colOff>
          <xdr:row>5</xdr:row>
          <xdr:rowOff>142875</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eme reporting form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37"/>
  <sheetViews>
    <sheetView tabSelected="1" zoomScaleNormal="100" zoomScaleSheetLayoutView="110" workbookViewId="0">
      <selection activeCell="D95" sqref="D95"/>
    </sheetView>
  </sheetViews>
  <sheetFormatPr defaultRowHeight="15" x14ac:dyDescent="0.25"/>
  <cols>
    <col min="1" max="1" width="4.85546875" customWidth="1"/>
    <col min="2" max="2" width="18.85546875" customWidth="1"/>
    <col min="3" max="16" width="11.85546875" customWidth="1"/>
  </cols>
  <sheetData>
    <row r="1" spans="1:17" x14ac:dyDescent="0.25">
      <c r="A1" s="161" t="s">
        <v>207</v>
      </c>
      <c r="E1" s="65" t="s">
        <v>205</v>
      </c>
      <c r="F1" s="65"/>
      <c r="G1" s="61"/>
      <c r="H1" s="61"/>
      <c r="I1" s="61"/>
      <c r="J1" s="61"/>
      <c r="K1" s="61"/>
    </row>
    <row r="2" spans="1:17" x14ac:dyDescent="0.25">
      <c r="A2" s="125"/>
      <c r="B2" s="126"/>
      <c r="C2" s="126"/>
      <c r="D2" s="126"/>
      <c r="E2" s="126"/>
      <c r="F2" s="126"/>
      <c r="G2" s="126"/>
      <c r="H2" s="126"/>
      <c r="I2" s="126"/>
      <c r="J2" s="126"/>
      <c r="K2" s="126"/>
      <c r="L2" s="126"/>
      <c r="M2" s="126"/>
      <c r="N2" s="126"/>
    </row>
    <row r="3" spans="1:17" x14ac:dyDescent="0.25">
      <c r="A3" s="61" t="s">
        <v>189</v>
      </c>
      <c r="B3" s="61"/>
      <c r="C3" s="61"/>
      <c r="D3" s="61"/>
      <c r="E3" s="61"/>
    </row>
    <row r="4" spans="1:17" x14ac:dyDescent="0.25">
      <c r="A4" s="162" t="s">
        <v>145</v>
      </c>
      <c r="B4" s="162"/>
      <c r="C4" s="162"/>
      <c r="D4" s="162"/>
      <c r="E4" s="162"/>
      <c r="F4" s="162"/>
      <c r="G4" s="162"/>
      <c r="H4" s="162"/>
      <c r="I4" s="162"/>
      <c r="J4" s="162"/>
      <c r="K4" s="162"/>
      <c r="L4" s="162"/>
      <c r="M4" s="127"/>
      <c r="N4" s="127"/>
    </row>
    <row r="5" spans="1:17" ht="15.75" thickBot="1" x14ac:dyDescent="0.3">
      <c r="A5" s="111"/>
      <c r="B5" s="111"/>
      <c r="C5" s="129"/>
      <c r="D5" s="129"/>
      <c r="E5" s="111"/>
      <c r="F5" s="111"/>
      <c r="G5" s="111"/>
      <c r="H5" s="111"/>
      <c r="I5" s="129"/>
      <c r="J5" s="129"/>
      <c r="K5" s="135"/>
      <c r="L5" s="119"/>
      <c r="M5" s="119"/>
      <c r="N5" s="119"/>
    </row>
    <row r="6" spans="1:17" x14ac:dyDescent="0.25">
      <c r="A6" s="120" t="s">
        <v>8</v>
      </c>
      <c r="B6" s="114" t="s">
        <v>9</v>
      </c>
      <c r="C6" s="114" t="s">
        <v>10</v>
      </c>
      <c r="D6" s="114" t="s">
        <v>11</v>
      </c>
      <c r="E6" s="114" t="s">
        <v>12</v>
      </c>
      <c r="F6" s="114" t="s">
        <v>13</v>
      </c>
      <c r="G6" s="114" t="s">
        <v>14</v>
      </c>
      <c r="H6" s="114" t="s">
        <v>149</v>
      </c>
      <c r="I6" s="114" t="s">
        <v>16</v>
      </c>
      <c r="J6" s="114" t="s">
        <v>17</v>
      </c>
      <c r="K6" s="142" t="s">
        <v>174</v>
      </c>
      <c r="L6" s="115" t="s">
        <v>186</v>
      </c>
      <c r="M6" s="66"/>
      <c r="N6" s="66"/>
      <c r="O6" s="66"/>
      <c r="P6" s="66"/>
      <c r="Q6" s="66"/>
    </row>
    <row r="7" spans="1:17" x14ac:dyDescent="0.25">
      <c r="A7" s="140"/>
      <c r="B7" s="141"/>
      <c r="C7" s="165" t="s">
        <v>198</v>
      </c>
      <c r="D7" s="166"/>
      <c r="E7" s="166"/>
      <c r="F7" s="166"/>
      <c r="G7" s="167"/>
      <c r="H7" s="163" t="s">
        <v>185</v>
      </c>
      <c r="I7" s="164"/>
      <c r="J7" s="168" t="s">
        <v>188</v>
      </c>
      <c r="K7" s="169"/>
      <c r="L7" s="170"/>
      <c r="M7" s="129"/>
      <c r="N7" s="129"/>
      <c r="O7" s="129"/>
      <c r="P7" s="129"/>
      <c r="Q7" s="129"/>
    </row>
    <row r="8" spans="1:17" ht="51" x14ac:dyDescent="0.25">
      <c r="A8" s="112" t="s">
        <v>131</v>
      </c>
      <c r="B8" s="113" t="s">
        <v>144</v>
      </c>
      <c r="C8" s="148" t="s">
        <v>134</v>
      </c>
      <c r="D8" s="148" t="s">
        <v>135</v>
      </c>
      <c r="E8" s="148" t="s">
        <v>136</v>
      </c>
      <c r="F8" s="148" t="s">
        <v>175</v>
      </c>
      <c r="G8" s="148" t="s">
        <v>176</v>
      </c>
      <c r="H8" s="136" t="s">
        <v>202</v>
      </c>
      <c r="I8" s="136" t="s">
        <v>203</v>
      </c>
      <c r="J8" s="121" t="s">
        <v>30</v>
      </c>
      <c r="K8" s="143" t="s">
        <v>132</v>
      </c>
      <c r="L8" s="147" t="s">
        <v>187</v>
      </c>
    </row>
    <row r="9" spans="1:17" x14ac:dyDescent="0.25">
      <c r="A9" s="62">
        <v>1</v>
      </c>
      <c r="B9" s="83"/>
      <c r="C9" s="149"/>
      <c r="D9" s="149"/>
      <c r="E9" s="149"/>
      <c r="F9" s="149"/>
      <c r="G9" s="150"/>
      <c r="H9" s="137"/>
      <c r="I9" s="137"/>
      <c r="J9" s="122">
        <f t="shared" ref="J9:J37" si="0">IF(H9+I9=0,((F9*G9)+E9),((C9-D9-E9-F9)*(H9/(H9+I9))+E9)+(F9*G9))</f>
        <v>0</v>
      </c>
      <c r="K9" s="144">
        <f t="shared" ref="K9:K37" si="1">IF(H9+I9=0,(F9-F9*G9),(((C9-D9-E9-F9)*(I9/(H9+I9)))+(F9-F9*G9)))</f>
        <v>0</v>
      </c>
      <c r="L9" s="160" t="str">
        <f>IFERROR(J9/(J9+K9),"-")</f>
        <v>-</v>
      </c>
    </row>
    <row r="10" spans="1:17" x14ac:dyDescent="0.25">
      <c r="A10" s="63">
        <v>2</v>
      </c>
      <c r="B10" s="84"/>
      <c r="C10" s="151"/>
      <c r="D10" s="151"/>
      <c r="E10" s="151"/>
      <c r="F10" s="149"/>
      <c r="G10" s="150"/>
      <c r="H10" s="138"/>
      <c r="I10" s="138"/>
      <c r="J10" s="122">
        <f t="shared" si="0"/>
        <v>0</v>
      </c>
      <c r="K10" s="144">
        <f t="shared" si="1"/>
        <v>0</v>
      </c>
      <c r="L10" s="160" t="str">
        <f t="shared" ref="L10:L37" si="2">IFERROR(J10/(J10+K10),"-")</f>
        <v>-</v>
      </c>
    </row>
    <row r="11" spans="1:17" x14ac:dyDescent="0.25">
      <c r="A11" s="63">
        <v>3</v>
      </c>
      <c r="B11" s="84"/>
      <c r="C11" s="151"/>
      <c r="D11" s="151"/>
      <c r="E11" s="151"/>
      <c r="F11" s="149"/>
      <c r="G11" s="150"/>
      <c r="H11" s="138"/>
      <c r="I11" s="138"/>
      <c r="J11" s="122">
        <f t="shared" si="0"/>
        <v>0</v>
      </c>
      <c r="K11" s="144">
        <f t="shared" si="1"/>
        <v>0</v>
      </c>
      <c r="L11" s="160" t="str">
        <f t="shared" si="2"/>
        <v>-</v>
      </c>
    </row>
    <row r="12" spans="1:17" x14ac:dyDescent="0.25">
      <c r="A12" s="63">
        <v>4</v>
      </c>
      <c r="B12" s="84"/>
      <c r="C12" s="151"/>
      <c r="D12" s="151"/>
      <c r="E12" s="151"/>
      <c r="F12" s="149"/>
      <c r="G12" s="150"/>
      <c r="H12" s="138"/>
      <c r="I12" s="138"/>
      <c r="J12" s="122">
        <f t="shared" si="0"/>
        <v>0</v>
      </c>
      <c r="K12" s="144">
        <f t="shared" si="1"/>
        <v>0</v>
      </c>
      <c r="L12" s="160" t="str">
        <f t="shared" si="2"/>
        <v>-</v>
      </c>
    </row>
    <row r="13" spans="1:17" x14ac:dyDescent="0.25">
      <c r="A13" s="63">
        <v>5</v>
      </c>
      <c r="B13" s="84"/>
      <c r="C13" s="151"/>
      <c r="D13" s="151"/>
      <c r="E13" s="151"/>
      <c r="F13" s="149"/>
      <c r="G13" s="150"/>
      <c r="H13" s="138"/>
      <c r="I13" s="138"/>
      <c r="J13" s="122">
        <f t="shared" si="0"/>
        <v>0</v>
      </c>
      <c r="K13" s="144">
        <f t="shared" si="1"/>
        <v>0</v>
      </c>
      <c r="L13" s="160" t="str">
        <f t="shared" si="2"/>
        <v>-</v>
      </c>
    </row>
    <row r="14" spans="1:17" x14ac:dyDescent="0.25">
      <c r="A14" s="63">
        <v>6</v>
      </c>
      <c r="B14" s="84"/>
      <c r="C14" s="151"/>
      <c r="D14" s="151"/>
      <c r="E14" s="151"/>
      <c r="F14" s="149"/>
      <c r="G14" s="150"/>
      <c r="H14" s="138"/>
      <c r="I14" s="138"/>
      <c r="J14" s="122">
        <f t="shared" si="0"/>
        <v>0</v>
      </c>
      <c r="K14" s="144">
        <f t="shared" si="1"/>
        <v>0</v>
      </c>
      <c r="L14" s="160" t="str">
        <f t="shared" si="2"/>
        <v>-</v>
      </c>
    </row>
    <row r="15" spans="1:17" x14ac:dyDescent="0.25">
      <c r="A15" s="63">
        <v>7</v>
      </c>
      <c r="B15" s="84"/>
      <c r="C15" s="151"/>
      <c r="D15" s="151"/>
      <c r="E15" s="151"/>
      <c r="F15" s="149"/>
      <c r="G15" s="150"/>
      <c r="H15" s="138"/>
      <c r="I15" s="138"/>
      <c r="J15" s="122">
        <f t="shared" si="0"/>
        <v>0</v>
      </c>
      <c r="K15" s="144">
        <f t="shared" si="1"/>
        <v>0</v>
      </c>
      <c r="L15" s="160" t="str">
        <f t="shared" si="2"/>
        <v>-</v>
      </c>
    </row>
    <row r="16" spans="1:17" x14ac:dyDescent="0.25">
      <c r="A16" s="63">
        <v>8</v>
      </c>
      <c r="B16" s="84"/>
      <c r="C16" s="151"/>
      <c r="D16" s="151"/>
      <c r="E16" s="151"/>
      <c r="F16" s="149"/>
      <c r="G16" s="150"/>
      <c r="H16" s="138"/>
      <c r="I16" s="138"/>
      <c r="J16" s="122">
        <f t="shared" si="0"/>
        <v>0</v>
      </c>
      <c r="K16" s="144">
        <f t="shared" si="1"/>
        <v>0</v>
      </c>
      <c r="L16" s="160" t="str">
        <f t="shared" si="2"/>
        <v>-</v>
      </c>
    </row>
    <row r="17" spans="1:12" x14ac:dyDescent="0.25">
      <c r="A17" s="63">
        <v>9</v>
      </c>
      <c r="B17" s="84"/>
      <c r="C17" s="151"/>
      <c r="D17" s="151"/>
      <c r="E17" s="151"/>
      <c r="F17" s="149"/>
      <c r="G17" s="150"/>
      <c r="H17" s="138"/>
      <c r="I17" s="138"/>
      <c r="J17" s="122">
        <f t="shared" si="0"/>
        <v>0</v>
      </c>
      <c r="K17" s="144">
        <f t="shared" si="1"/>
        <v>0</v>
      </c>
      <c r="L17" s="160" t="str">
        <f t="shared" si="2"/>
        <v>-</v>
      </c>
    </row>
    <row r="18" spans="1:12" x14ac:dyDescent="0.25">
      <c r="A18" s="63">
        <v>10</v>
      </c>
      <c r="B18" s="84"/>
      <c r="C18" s="151"/>
      <c r="D18" s="151"/>
      <c r="E18" s="151"/>
      <c r="F18" s="149"/>
      <c r="G18" s="150"/>
      <c r="H18" s="138"/>
      <c r="I18" s="138"/>
      <c r="J18" s="122">
        <f t="shared" si="0"/>
        <v>0</v>
      </c>
      <c r="K18" s="144">
        <f t="shared" si="1"/>
        <v>0</v>
      </c>
      <c r="L18" s="160" t="str">
        <f t="shared" si="2"/>
        <v>-</v>
      </c>
    </row>
    <row r="19" spans="1:12" x14ac:dyDescent="0.25">
      <c r="A19" s="63">
        <v>11</v>
      </c>
      <c r="B19" s="84"/>
      <c r="C19" s="151"/>
      <c r="D19" s="151"/>
      <c r="E19" s="151"/>
      <c r="F19" s="149"/>
      <c r="G19" s="150"/>
      <c r="H19" s="138"/>
      <c r="I19" s="138"/>
      <c r="J19" s="122">
        <f t="shared" si="0"/>
        <v>0</v>
      </c>
      <c r="K19" s="144">
        <f t="shared" si="1"/>
        <v>0</v>
      </c>
      <c r="L19" s="160" t="str">
        <f t="shared" si="2"/>
        <v>-</v>
      </c>
    </row>
    <row r="20" spans="1:12" x14ac:dyDescent="0.25">
      <c r="A20" s="63">
        <v>12</v>
      </c>
      <c r="B20" s="84"/>
      <c r="C20" s="151"/>
      <c r="D20" s="151"/>
      <c r="E20" s="151"/>
      <c r="F20" s="149"/>
      <c r="G20" s="150"/>
      <c r="H20" s="138"/>
      <c r="I20" s="138"/>
      <c r="J20" s="122">
        <f t="shared" si="0"/>
        <v>0</v>
      </c>
      <c r="K20" s="144">
        <f t="shared" si="1"/>
        <v>0</v>
      </c>
      <c r="L20" s="160" t="str">
        <f t="shared" si="2"/>
        <v>-</v>
      </c>
    </row>
    <row r="21" spans="1:12" x14ac:dyDescent="0.25">
      <c r="A21" s="63">
        <v>13</v>
      </c>
      <c r="B21" s="84"/>
      <c r="C21" s="151"/>
      <c r="D21" s="151"/>
      <c r="E21" s="151"/>
      <c r="F21" s="149"/>
      <c r="G21" s="150"/>
      <c r="H21" s="138"/>
      <c r="I21" s="138"/>
      <c r="J21" s="122">
        <f t="shared" si="0"/>
        <v>0</v>
      </c>
      <c r="K21" s="144">
        <f t="shared" si="1"/>
        <v>0</v>
      </c>
      <c r="L21" s="160" t="str">
        <f t="shared" si="2"/>
        <v>-</v>
      </c>
    </row>
    <row r="22" spans="1:12" x14ac:dyDescent="0.25">
      <c r="A22" s="63">
        <v>14</v>
      </c>
      <c r="B22" s="84"/>
      <c r="C22" s="151"/>
      <c r="D22" s="151"/>
      <c r="E22" s="151"/>
      <c r="F22" s="149"/>
      <c r="G22" s="150"/>
      <c r="H22" s="138"/>
      <c r="I22" s="138"/>
      <c r="J22" s="122">
        <f t="shared" si="0"/>
        <v>0</v>
      </c>
      <c r="K22" s="144">
        <f t="shared" si="1"/>
        <v>0</v>
      </c>
      <c r="L22" s="160" t="str">
        <f t="shared" si="2"/>
        <v>-</v>
      </c>
    </row>
    <row r="23" spans="1:12" x14ac:dyDescent="0.25">
      <c r="A23" s="63">
        <v>15</v>
      </c>
      <c r="B23" s="84"/>
      <c r="C23" s="151"/>
      <c r="D23" s="151"/>
      <c r="E23" s="151"/>
      <c r="F23" s="149"/>
      <c r="G23" s="150"/>
      <c r="H23" s="138"/>
      <c r="I23" s="138"/>
      <c r="J23" s="122">
        <f t="shared" si="0"/>
        <v>0</v>
      </c>
      <c r="K23" s="144">
        <f t="shared" si="1"/>
        <v>0</v>
      </c>
      <c r="L23" s="160" t="str">
        <f t="shared" si="2"/>
        <v>-</v>
      </c>
    </row>
    <row r="24" spans="1:12" x14ac:dyDescent="0.25">
      <c r="A24" s="63">
        <v>16</v>
      </c>
      <c r="B24" s="84"/>
      <c r="C24" s="151"/>
      <c r="D24" s="151"/>
      <c r="E24" s="151"/>
      <c r="F24" s="149"/>
      <c r="G24" s="150"/>
      <c r="H24" s="138"/>
      <c r="I24" s="138"/>
      <c r="J24" s="122">
        <f t="shared" si="0"/>
        <v>0</v>
      </c>
      <c r="K24" s="144">
        <f t="shared" si="1"/>
        <v>0</v>
      </c>
      <c r="L24" s="160" t="str">
        <f t="shared" si="2"/>
        <v>-</v>
      </c>
    </row>
    <row r="25" spans="1:12" x14ac:dyDescent="0.25">
      <c r="A25" s="63">
        <v>17</v>
      </c>
      <c r="B25" s="84"/>
      <c r="C25" s="151"/>
      <c r="D25" s="151"/>
      <c r="E25" s="151"/>
      <c r="F25" s="149"/>
      <c r="G25" s="150"/>
      <c r="H25" s="138"/>
      <c r="I25" s="138"/>
      <c r="J25" s="122">
        <f t="shared" si="0"/>
        <v>0</v>
      </c>
      <c r="K25" s="144">
        <f t="shared" si="1"/>
        <v>0</v>
      </c>
      <c r="L25" s="160" t="str">
        <f t="shared" si="2"/>
        <v>-</v>
      </c>
    </row>
    <row r="26" spans="1:12" x14ac:dyDescent="0.25">
      <c r="A26" s="63">
        <v>18</v>
      </c>
      <c r="B26" s="84"/>
      <c r="C26" s="151"/>
      <c r="D26" s="151"/>
      <c r="E26" s="151"/>
      <c r="F26" s="149"/>
      <c r="G26" s="150"/>
      <c r="H26" s="138"/>
      <c r="I26" s="138"/>
      <c r="J26" s="122">
        <f t="shared" si="0"/>
        <v>0</v>
      </c>
      <c r="K26" s="144">
        <f t="shared" si="1"/>
        <v>0</v>
      </c>
      <c r="L26" s="160" t="str">
        <f t="shared" si="2"/>
        <v>-</v>
      </c>
    </row>
    <row r="27" spans="1:12" x14ac:dyDescent="0.25">
      <c r="A27" s="63">
        <v>19</v>
      </c>
      <c r="B27" s="84"/>
      <c r="C27" s="151"/>
      <c r="D27" s="151"/>
      <c r="E27" s="151"/>
      <c r="F27" s="149"/>
      <c r="G27" s="150"/>
      <c r="H27" s="138"/>
      <c r="I27" s="138"/>
      <c r="J27" s="122">
        <f t="shared" si="0"/>
        <v>0</v>
      </c>
      <c r="K27" s="144">
        <f t="shared" si="1"/>
        <v>0</v>
      </c>
      <c r="L27" s="160" t="str">
        <f t="shared" si="2"/>
        <v>-</v>
      </c>
    </row>
    <row r="28" spans="1:12" x14ac:dyDescent="0.25">
      <c r="A28" s="63">
        <v>20</v>
      </c>
      <c r="B28" s="84"/>
      <c r="C28" s="151"/>
      <c r="D28" s="151"/>
      <c r="E28" s="151"/>
      <c r="F28" s="149"/>
      <c r="G28" s="150"/>
      <c r="H28" s="138"/>
      <c r="I28" s="138"/>
      <c r="J28" s="122">
        <f t="shared" si="0"/>
        <v>0</v>
      </c>
      <c r="K28" s="144">
        <f t="shared" si="1"/>
        <v>0</v>
      </c>
      <c r="L28" s="160" t="str">
        <f t="shared" si="2"/>
        <v>-</v>
      </c>
    </row>
    <row r="29" spans="1:12" x14ac:dyDescent="0.25">
      <c r="A29" s="63">
        <v>21</v>
      </c>
      <c r="B29" s="84"/>
      <c r="C29" s="151"/>
      <c r="D29" s="151"/>
      <c r="E29" s="151"/>
      <c r="F29" s="149"/>
      <c r="G29" s="150"/>
      <c r="H29" s="138"/>
      <c r="I29" s="138"/>
      <c r="J29" s="122">
        <f t="shared" si="0"/>
        <v>0</v>
      </c>
      <c r="K29" s="144">
        <f t="shared" si="1"/>
        <v>0</v>
      </c>
      <c r="L29" s="160" t="str">
        <f t="shared" si="2"/>
        <v>-</v>
      </c>
    </row>
    <row r="30" spans="1:12" x14ac:dyDescent="0.25">
      <c r="A30" s="63">
        <v>22</v>
      </c>
      <c r="B30" s="84"/>
      <c r="C30" s="151"/>
      <c r="D30" s="151"/>
      <c r="E30" s="151"/>
      <c r="F30" s="149"/>
      <c r="G30" s="150"/>
      <c r="H30" s="138"/>
      <c r="I30" s="138"/>
      <c r="J30" s="122">
        <f t="shared" si="0"/>
        <v>0</v>
      </c>
      <c r="K30" s="144">
        <f t="shared" si="1"/>
        <v>0</v>
      </c>
      <c r="L30" s="160" t="str">
        <f t="shared" si="2"/>
        <v>-</v>
      </c>
    </row>
    <row r="31" spans="1:12" x14ac:dyDescent="0.25">
      <c r="A31" s="63">
        <v>23</v>
      </c>
      <c r="B31" s="84"/>
      <c r="C31" s="151"/>
      <c r="D31" s="151"/>
      <c r="E31" s="151"/>
      <c r="F31" s="149"/>
      <c r="G31" s="150"/>
      <c r="H31" s="138"/>
      <c r="I31" s="138"/>
      <c r="J31" s="122">
        <f t="shared" si="0"/>
        <v>0</v>
      </c>
      <c r="K31" s="144">
        <f t="shared" si="1"/>
        <v>0</v>
      </c>
      <c r="L31" s="160" t="str">
        <f t="shared" si="2"/>
        <v>-</v>
      </c>
    </row>
    <row r="32" spans="1:12" x14ac:dyDescent="0.25">
      <c r="A32" s="63">
        <v>24</v>
      </c>
      <c r="B32" s="84"/>
      <c r="C32" s="151"/>
      <c r="D32" s="151"/>
      <c r="E32" s="151"/>
      <c r="F32" s="149"/>
      <c r="G32" s="150"/>
      <c r="H32" s="138"/>
      <c r="I32" s="138"/>
      <c r="J32" s="122">
        <f t="shared" si="0"/>
        <v>0</v>
      </c>
      <c r="K32" s="144">
        <f t="shared" si="1"/>
        <v>0</v>
      </c>
      <c r="L32" s="160" t="str">
        <f t="shared" si="2"/>
        <v>-</v>
      </c>
    </row>
    <row r="33" spans="1:12" x14ac:dyDescent="0.25">
      <c r="A33" s="63">
        <v>25</v>
      </c>
      <c r="B33" s="84"/>
      <c r="C33" s="151"/>
      <c r="D33" s="151"/>
      <c r="E33" s="151"/>
      <c r="F33" s="149"/>
      <c r="G33" s="150"/>
      <c r="H33" s="138"/>
      <c r="I33" s="138"/>
      <c r="J33" s="122">
        <f t="shared" si="0"/>
        <v>0</v>
      </c>
      <c r="K33" s="144">
        <f t="shared" si="1"/>
        <v>0</v>
      </c>
      <c r="L33" s="160" t="str">
        <f t="shared" si="2"/>
        <v>-</v>
      </c>
    </row>
    <row r="34" spans="1:12" x14ac:dyDescent="0.25">
      <c r="A34" s="63">
        <v>26</v>
      </c>
      <c r="B34" s="84"/>
      <c r="C34" s="151"/>
      <c r="D34" s="151"/>
      <c r="E34" s="151"/>
      <c r="F34" s="149"/>
      <c r="G34" s="150"/>
      <c r="H34" s="138"/>
      <c r="I34" s="138"/>
      <c r="J34" s="122">
        <f t="shared" si="0"/>
        <v>0</v>
      </c>
      <c r="K34" s="144">
        <f t="shared" si="1"/>
        <v>0</v>
      </c>
      <c r="L34" s="160" t="str">
        <f t="shared" si="2"/>
        <v>-</v>
      </c>
    </row>
    <row r="35" spans="1:12" x14ac:dyDescent="0.25">
      <c r="A35" s="63">
        <v>27</v>
      </c>
      <c r="B35" s="84"/>
      <c r="C35" s="151"/>
      <c r="D35" s="151"/>
      <c r="E35" s="151"/>
      <c r="F35" s="149"/>
      <c r="G35" s="150"/>
      <c r="H35" s="138"/>
      <c r="I35" s="138"/>
      <c r="J35" s="122">
        <f t="shared" si="0"/>
        <v>0</v>
      </c>
      <c r="K35" s="144">
        <f t="shared" si="1"/>
        <v>0</v>
      </c>
      <c r="L35" s="160" t="str">
        <f t="shared" si="2"/>
        <v>-</v>
      </c>
    </row>
    <row r="36" spans="1:12" x14ac:dyDescent="0.25">
      <c r="A36" s="63">
        <v>28</v>
      </c>
      <c r="B36" s="84"/>
      <c r="C36" s="151"/>
      <c r="D36" s="151"/>
      <c r="E36" s="151"/>
      <c r="F36" s="149"/>
      <c r="G36" s="150"/>
      <c r="H36" s="138"/>
      <c r="I36" s="138"/>
      <c r="J36" s="122">
        <f t="shared" si="0"/>
        <v>0</v>
      </c>
      <c r="K36" s="144">
        <f t="shared" si="1"/>
        <v>0</v>
      </c>
      <c r="L36" s="160" t="str">
        <f t="shared" si="2"/>
        <v>-</v>
      </c>
    </row>
    <row r="37" spans="1:12" ht="15.75" thickBot="1" x14ac:dyDescent="0.3">
      <c r="A37" s="64">
        <v>29</v>
      </c>
      <c r="B37" s="85"/>
      <c r="C37" s="152"/>
      <c r="D37" s="152"/>
      <c r="E37" s="152"/>
      <c r="F37" s="152"/>
      <c r="G37" s="153"/>
      <c r="H37" s="139"/>
      <c r="I37" s="139"/>
      <c r="J37" s="145">
        <f t="shared" si="0"/>
        <v>0</v>
      </c>
      <c r="K37" s="146">
        <f t="shared" si="1"/>
        <v>0</v>
      </c>
      <c r="L37" s="160" t="str">
        <f t="shared" si="2"/>
        <v>-</v>
      </c>
    </row>
  </sheetData>
  <sheetProtection algorithmName="SHA-512" hashValue="sqcrGjOAf8Ra55Q80v2xsFewtfto1L7XbWUaWzHvH/2fKVi5fL/6VgmlwseZ+m1NFWX4F9VdlMj6aKw9rzrMbg==" saltValue="wJSzEDXTfQFYLbR6mZj0qg==" spinCount="100000" sheet="1" objects="1" scenarios="1"/>
  <mergeCells count="4">
    <mergeCell ref="A4:L4"/>
    <mergeCell ref="H7:I7"/>
    <mergeCell ref="C7:G7"/>
    <mergeCell ref="J7:L7"/>
  </mergeCells>
  <dataValidations count="10">
    <dataValidation allowBlank="1" showInputMessage="1" showErrorMessage="1" promptTitle="Total Paid Hours" prompt="Input total hours paid to employee in the entire QUARTER (productive hours + paid time off)" sqref="C8" xr:uid="{C71463D0-862E-4FC9-BE0B-A82002B122CE}"/>
    <dataValidation allowBlank="1" showInputMessage="1" showErrorMessage="1" promptTitle="Benefit Hours Used" prompt="Input total benefit hours used by employee in the entire QUARTER (any paid time off)" sqref="D8" xr:uid="{F8AA38AE-F622-461D-BA92-B5D75F5E5BEF}"/>
    <dataValidation allowBlank="1" showInputMessage="1" showErrorMessage="1" promptTitle="AB 1058 Conf. Hours" prompt="Input total hours employee spent at AB 1058 Annual Training Conference, as indicated by JCC (if applicable)" sqref="E8" xr:uid="{0C26ACF5-6FD2-4576-8FED-2363806B70A5}"/>
    <dataValidation allowBlank="1" showInputMessage="1" showErrorMessage="1" promptTitle="RTS IV-D Hours Reported" prompt="Input sum of total IV-D regular hours reported for all 4 reporting weeks (column B from timesheet or cell C28 from weekly summary)" sqref="H8" xr:uid="{75CE6418-5621-451D-BCAC-FE49EFBE57FF}"/>
    <dataValidation allowBlank="1" showInputMessage="1" showErrorMessage="1" promptTitle="RTS Non IV-D Hours Reported" prompt="Input sum of total Non IV-D regular hours reported for all 4 reporting weeks (column C from timesheet or cell C30 from weekly summary)." sqref="I8" xr:uid="{67691F53-30A1-40D8-B012-55A7D6152515}"/>
    <dataValidation allowBlank="1" showInputMessage="1" showErrorMessage="1" promptTitle="Program Hours" prompt="Total program hours for quarter, based on extrapolation of IV-D hours reported using RTS" sqref="J8:L8" xr:uid="{32DB3D33-DEA0-4D9B-81EF-4521DFAD6976}"/>
    <dataValidation allowBlank="1" showInputMessage="1" showErrorMessage="1" promptTitle="Non Program Hours" prompt="Total program hours for quarter, based on extrapolation of Non IV-D hours reported using RTS" sqref="K8:L8" xr:uid="{94CE4FF9-6642-4228-B64E-0FD7FE08BB72}"/>
    <dataValidation allowBlank="1" showInputMessage="1" showErrorMessage="1" promptTitle="ATO Hours Paid in Quarter" prompt="Input total Administrative Time Off (ATO) hours paid to employee in QUARTER due to judicial holidays caused by COVID-19 pandemic." sqref="F8" xr:uid="{EADFA7DF-A073-4A0D-B174-6E7FC37981CD}"/>
    <dataValidation allowBlank="1" showInputMessage="1" showErrorMessage="1" promptTitle="Average Allocated Program %" prompt="Input the employee's historic average allocated program percentage for March 2019 through February 2020. " sqref="G8 G8" xr:uid="{C222677D-49E3-4457-8E11-1BB43DD61230}"/>
    <dataValidation type="decimal" allowBlank="1" showInputMessage="1" showErrorMessage="1" sqref="C9:I37" xr:uid="{D2A933CB-FBCF-4AFD-9606-C152C8BF1257}">
      <formula1>0</formula1>
      <formula2>1000</formula2>
    </dataValidation>
  </dataValidations>
  <pageMargins left="0.7" right="0.7" top="0.75" bottom="0.75" header="0.3" footer="0.3"/>
  <pageSetup scale="8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L918"/>
  <sheetViews>
    <sheetView showZeros="0" zoomScaleNormal="100" zoomScalePageLayoutView="90" workbookViewId="0">
      <selection activeCell="C4" sqref="C4"/>
    </sheetView>
  </sheetViews>
  <sheetFormatPr defaultColWidth="8.85546875" defaultRowHeight="11.25" x14ac:dyDescent="0.2"/>
  <cols>
    <col min="1" max="1" width="3.85546875" style="13" customWidth="1"/>
    <col min="2" max="2" width="10.5703125" style="1" customWidth="1"/>
    <col min="3" max="3" width="5.140625" style="1" customWidth="1"/>
    <col min="4" max="4" width="8.42578125" style="1" customWidth="1"/>
    <col min="5" max="5" width="8.140625" style="1" customWidth="1"/>
    <col min="6" max="6" width="6.85546875" style="1" customWidth="1"/>
    <col min="7" max="7" width="7" style="1" customWidth="1"/>
    <col min="8" max="8" width="8.140625" style="1" customWidth="1"/>
    <col min="9" max="9" width="5.85546875" style="1" customWidth="1"/>
    <col min="10" max="10" width="6" style="1" customWidth="1"/>
    <col min="11" max="11" width="7.140625" style="1" customWidth="1"/>
    <col min="12" max="12" width="7.42578125" style="1" customWidth="1"/>
    <col min="13" max="13" width="7.85546875" style="1" customWidth="1"/>
    <col min="14" max="14" width="8.5703125" style="1" customWidth="1"/>
    <col min="15" max="15" width="6.85546875" style="1" customWidth="1"/>
    <col min="16" max="16" width="7.140625" style="1" customWidth="1"/>
    <col min="17" max="17" width="7.85546875" style="1" customWidth="1"/>
    <col min="18" max="18" width="8" style="2" customWidth="1"/>
    <col min="19" max="19" width="8.5703125" style="2" customWidth="1"/>
    <col min="20" max="20" width="1.42578125" style="2" customWidth="1"/>
    <col min="21" max="22" width="6.85546875" style="2" customWidth="1"/>
    <col min="23" max="23" width="6.42578125" style="2" customWidth="1"/>
    <col min="24" max="24" width="7.42578125" style="2" customWidth="1"/>
    <col min="25" max="25" width="6.42578125" style="2" customWidth="1"/>
    <col min="26" max="115" width="8.85546875" style="2"/>
    <col min="116" max="16384" width="8.85546875" style="1"/>
  </cols>
  <sheetData>
    <row r="1" spans="1:115" ht="15" x14ac:dyDescent="0.25">
      <c r="A1" s="102" t="s">
        <v>0</v>
      </c>
      <c r="B1" s="103"/>
      <c r="C1" s="103"/>
      <c r="D1" s="103"/>
      <c r="E1" s="103"/>
      <c r="F1" s="103"/>
      <c r="G1" s="103"/>
      <c r="H1" s="103"/>
      <c r="I1" s="103"/>
      <c r="J1" s="190" t="s">
        <v>1</v>
      </c>
      <c r="K1" s="190"/>
      <c r="L1" s="190"/>
      <c r="M1" s="190"/>
      <c r="N1" s="190"/>
      <c r="O1" s="190"/>
    </row>
    <row r="2" spans="1:115" ht="15" x14ac:dyDescent="0.25">
      <c r="A2" s="104" t="s">
        <v>209</v>
      </c>
      <c r="B2" s="103"/>
      <c r="C2" s="103"/>
      <c r="D2" s="103"/>
      <c r="E2" s="103"/>
      <c r="F2" s="103"/>
      <c r="G2" s="103"/>
      <c r="H2" s="103"/>
      <c r="I2" s="103"/>
      <c r="J2" s="190" t="s">
        <v>143</v>
      </c>
      <c r="K2" s="190"/>
      <c r="L2" s="190"/>
      <c r="M2" s="190"/>
      <c r="N2" s="190"/>
      <c r="O2" s="190"/>
    </row>
    <row r="3" spans="1:115" ht="12" thickBot="1" x14ac:dyDescent="0.25">
      <c r="A3" s="3"/>
    </row>
    <row r="4" spans="1:115" ht="13.35" customHeight="1" thickBot="1" x14ac:dyDescent="0.3">
      <c r="A4" s="105" t="s">
        <v>2</v>
      </c>
      <c r="B4" s="106"/>
      <c r="C4" s="106"/>
      <c r="E4" s="185"/>
      <c r="F4" s="186"/>
      <c r="G4" s="186"/>
      <c r="H4" s="186"/>
      <c r="I4" s="186"/>
      <c r="J4" s="187"/>
      <c r="K4" s="159"/>
      <c r="L4" s="5"/>
      <c r="M4" s="5"/>
      <c r="N4" s="5"/>
      <c r="O4" s="5"/>
      <c r="P4" s="6" t="s">
        <v>3</v>
      </c>
      <c r="Q4" s="5"/>
      <c r="R4" s="183"/>
      <c r="S4" s="184"/>
      <c r="T4" s="82"/>
      <c r="U4" s="82"/>
      <c r="V4" s="82"/>
    </row>
    <row r="5" spans="1:115" ht="12" thickBot="1" x14ac:dyDescent="0.25">
      <c r="A5" s="104"/>
      <c r="B5" s="106"/>
      <c r="C5" s="110"/>
      <c r="D5" s="7"/>
      <c r="E5" s="7"/>
      <c r="F5" s="7"/>
      <c r="G5" s="7"/>
      <c r="H5" s="7"/>
      <c r="I5" s="7"/>
      <c r="J5" s="7"/>
      <c r="K5" s="7"/>
      <c r="L5" s="7"/>
      <c r="M5" s="7"/>
      <c r="N5" s="7"/>
      <c r="O5" s="7"/>
      <c r="P5" s="7"/>
      <c r="Q5" s="7"/>
      <c r="R5" s="7"/>
      <c r="S5" s="7"/>
      <c r="V5" s="8"/>
    </row>
    <row r="6" spans="1:115" s="9" customFormat="1" ht="13.35" customHeight="1" thickBot="1" x14ac:dyDescent="0.25">
      <c r="A6" s="105" t="s">
        <v>4</v>
      </c>
      <c r="B6" s="106"/>
      <c r="C6" s="110"/>
      <c r="D6" s="45">
        <v>2</v>
      </c>
      <c r="E6" s="107"/>
      <c r="F6" s="81"/>
      <c r="G6" s="81" t="s">
        <v>5</v>
      </c>
      <c r="H6" s="179"/>
      <c r="I6" s="180"/>
      <c r="J6" s="48"/>
      <c r="K6" s="45" t="s">
        <v>6</v>
      </c>
      <c r="L6" s="177"/>
      <c r="M6" s="178"/>
      <c r="N6" s="80"/>
      <c r="O6" s="10"/>
      <c r="P6" s="11" t="s">
        <v>7</v>
      </c>
      <c r="Q6" s="10"/>
      <c r="R6" s="181"/>
      <c r="S6" s="182"/>
      <c r="T6" s="81"/>
      <c r="U6" s="81"/>
      <c r="V6" s="8"/>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row>
    <row r="7" spans="1:115" x14ac:dyDescent="0.2">
      <c r="B7" s="14"/>
      <c r="C7" s="15"/>
      <c r="D7" s="2"/>
      <c r="E7" s="2"/>
    </row>
    <row r="8" spans="1:115" ht="12.75" x14ac:dyDescent="0.2">
      <c r="A8" s="191" t="s">
        <v>133</v>
      </c>
      <c r="B8" s="192"/>
      <c r="C8" s="192"/>
      <c r="D8" s="192"/>
      <c r="E8" s="192"/>
      <c r="F8" s="192"/>
      <c r="G8" s="192"/>
      <c r="H8" s="192"/>
      <c r="I8" s="192"/>
      <c r="J8" s="192"/>
      <c r="K8" s="192"/>
      <c r="L8" s="192"/>
    </row>
    <row r="9" spans="1:115" ht="12" thickBot="1" x14ac:dyDescent="0.25">
      <c r="B9" s="14"/>
      <c r="C9" s="15"/>
    </row>
    <row r="10" spans="1:115" s="17" customFormat="1" ht="21" customHeight="1" x14ac:dyDescent="0.2">
      <c r="A10" s="90" t="s">
        <v>8</v>
      </c>
      <c r="B10" s="91" t="s">
        <v>9</v>
      </c>
      <c r="C10" s="92" t="s">
        <v>10</v>
      </c>
      <c r="D10" s="92" t="s">
        <v>11</v>
      </c>
      <c r="E10" s="92" t="s">
        <v>12</v>
      </c>
      <c r="F10" s="92" t="s">
        <v>13</v>
      </c>
      <c r="G10" s="92" t="s">
        <v>14</v>
      </c>
      <c r="H10" s="93" t="s">
        <v>15</v>
      </c>
      <c r="I10" s="93" t="s">
        <v>16</v>
      </c>
      <c r="J10" s="94" t="s">
        <v>17</v>
      </c>
      <c r="K10" s="94" t="s">
        <v>18</v>
      </c>
      <c r="L10" s="94" t="s">
        <v>19</v>
      </c>
      <c r="M10" s="95" t="s">
        <v>20</v>
      </c>
      <c r="N10" s="96" t="s">
        <v>126</v>
      </c>
      <c r="O10" s="96" t="s">
        <v>21</v>
      </c>
      <c r="P10" s="96" t="s">
        <v>127</v>
      </c>
      <c r="Q10" s="96" t="s">
        <v>128</v>
      </c>
      <c r="R10" s="96" t="s">
        <v>129</v>
      </c>
      <c r="S10" s="94" t="s">
        <v>130</v>
      </c>
      <c r="T10" s="97"/>
      <c r="U10" s="98" t="s">
        <v>22</v>
      </c>
      <c r="V10" s="93" t="s">
        <v>23</v>
      </c>
      <c r="W10" s="93" t="s">
        <v>24</v>
      </c>
      <c r="X10" s="93" t="s">
        <v>25</v>
      </c>
      <c r="Y10" s="99" t="s">
        <v>26</v>
      </c>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row>
    <row r="11" spans="1:115" s="17" customFormat="1" ht="18.75" customHeight="1" x14ac:dyDescent="0.2">
      <c r="A11" s="171" t="s">
        <v>27</v>
      </c>
      <c r="B11" s="173" t="s">
        <v>28</v>
      </c>
      <c r="C11" s="175" t="s">
        <v>29</v>
      </c>
      <c r="D11" s="175" t="s">
        <v>137</v>
      </c>
      <c r="E11" s="175" t="s">
        <v>138</v>
      </c>
      <c r="F11" s="188" t="s">
        <v>30</v>
      </c>
      <c r="G11" s="188" t="s">
        <v>31</v>
      </c>
      <c r="H11" s="188" t="s">
        <v>32</v>
      </c>
      <c r="I11" s="188" t="s">
        <v>33</v>
      </c>
      <c r="J11" s="175" t="s">
        <v>34</v>
      </c>
      <c r="K11" s="188" t="s">
        <v>35</v>
      </c>
      <c r="L11" s="188" t="s">
        <v>36</v>
      </c>
      <c r="M11" s="173" t="s">
        <v>37</v>
      </c>
      <c r="N11" s="200" t="s">
        <v>38</v>
      </c>
      <c r="O11" s="200"/>
      <c r="P11" s="200"/>
      <c r="Q11" s="188" t="s">
        <v>39</v>
      </c>
      <c r="R11" s="188" t="s">
        <v>40</v>
      </c>
      <c r="S11" s="173" t="s">
        <v>41</v>
      </c>
      <c r="T11" s="101"/>
      <c r="U11" s="194" t="s">
        <v>42</v>
      </c>
      <c r="V11" s="195" t="s">
        <v>43</v>
      </c>
      <c r="W11" s="196" t="s">
        <v>44</v>
      </c>
      <c r="X11" s="195" t="s">
        <v>45</v>
      </c>
      <c r="Y11" s="197" t="s">
        <v>46</v>
      </c>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row>
    <row r="12" spans="1:115" s="19" customFormat="1" ht="62.25" customHeight="1" x14ac:dyDescent="0.2">
      <c r="A12" s="172"/>
      <c r="B12" s="174"/>
      <c r="C12" s="176"/>
      <c r="D12" s="176"/>
      <c r="E12" s="176"/>
      <c r="F12" s="189"/>
      <c r="G12" s="189"/>
      <c r="H12" s="189"/>
      <c r="I12" s="189"/>
      <c r="J12" s="176"/>
      <c r="K12" s="189"/>
      <c r="L12" s="189"/>
      <c r="M12" s="174"/>
      <c r="N12" s="128" t="s">
        <v>47</v>
      </c>
      <c r="O12" s="100" t="s">
        <v>48</v>
      </c>
      <c r="P12" s="128" t="s">
        <v>49</v>
      </c>
      <c r="Q12" s="189"/>
      <c r="R12" s="189"/>
      <c r="S12" s="174"/>
      <c r="T12" s="101"/>
      <c r="U12" s="194"/>
      <c r="V12" s="195"/>
      <c r="W12" s="196"/>
      <c r="X12" s="195"/>
      <c r="Y12" s="197"/>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row>
    <row r="13" spans="1:115" ht="10.35" customHeight="1" x14ac:dyDescent="0.2">
      <c r="A13" s="79" t="s">
        <v>50</v>
      </c>
      <c r="B13" s="67">
        <f>+'RTS Summary Info'!B9</f>
        <v>0</v>
      </c>
      <c r="C13" s="20"/>
      <c r="D13" s="21"/>
      <c r="E13" s="21"/>
      <c r="F13" s="68">
        <f>+'RTS Summary Info'!J9</f>
        <v>0</v>
      </c>
      <c r="G13" s="68">
        <f>+'RTS Summary Info'!K9</f>
        <v>0</v>
      </c>
      <c r="H13" s="86">
        <f>IFERROR(F13+G13, "")</f>
        <v>0</v>
      </c>
      <c r="I13" s="68">
        <f>+'RTS Summary Info'!D9</f>
        <v>0</v>
      </c>
      <c r="J13" s="78">
        <v>0</v>
      </c>
      <c r="K13" s="69">
        <f>IFERROR(H13+I13,"")</f>
        <v>0</v>
      </c>
      <c r="L13" s="70">
        <f>IFERROR(IF(F13&gt;0,F13/H13,0),"")</f>
        <v>0</v>
      </c>
      <c r="M13" s="71">
        <f>IFERROR(IF(K13&gt;0,D13/K13*F13,0),"")</f>
        <v>0</v>
      </c>
      <c r="N13" s="72">
        <f>IFERROR(IF(K13&gt;0,E13/K13*(F13+O13),0),"")</f>
        <v>0</v>
      </c>
      <c r="O13" s="72">
        <f>IF(I13&gt;0,F13/H13*(I13+J13),0)</f>
        <v>0</v>
      </c>
      <c r="P13" s="72">
        <f>IF(O13&gt;0,D13/K13*O13,0)</f>
        <v>0</v>
      </c>
      <c r="Q13" s="73">
        <f>IFERROR(+P13+N13,"")</f>
        <v>0</v>
      </c>
      <c r="R13" s="74">
        <f>IFERROR(+Q13+M13,"")</f>
        <v>0</v>
      </c>
      <c r="S13" s="75">
        <f>IFERROR(D13+E13-R13,"")</f>
        <v>0</v>
      </c>
      <c r="T13" s="22"/>
      <c r="U13" s="76">
        <f>I13+J13</f>
        <v>0</v>
      </c>
      <c r="V13" s="23"/>
      <c r="W13" s="75">
        <f>U13+V13</f>
        <v>0</v>
      </c>
      <c r="X13" s="60"/>
      <c r="Y13" s="77">
        <f>X13-W13</f>
        <v>0</v>
      </c>
    </row>
    <row r="14" spans="1:115" ht="10.35" customHeight="1" x14ac:dyDescent="0.2">
      <c r="A14" s="79" t="s">
        <v>51</v>
      </c>
      <c r="B14" s="67">
        <f>+'RTS Summary Info'!B10</f>
        <v>0</v>
      </c>
      <c r="C14" s="20"/>
      <c r="D14" s="21"/>
      <c r="E14" s="21"/>
      <c r="F14" s="68">
        <f>+'RTS Summary Info'!J10</f>
        <v>0</v>
      </c>
      <c r="G14" s="68">
        <f>+'RTS Summary Info'!K10</f>
        <v>0</v>
      </c>
      <c r="H14" s="86">
        <f t="shared" ref="H14:H41" si="0">IFERROR(F14+G14, "")</f>
        <v>0</v>
      </c>
      <c r="I14" s="68">
        <f>+'RTS Summary Info'!D10</f>
        <v>0</v>
      </c>
      <c r="J14" s="78">
        <v>0</v>
      </c>
      <c r="K14" s="69">
        <f t="shared" ref="K14:K41" si="1">IFERROR(H14+I14,"")</f>
        <v>0</v>
      </c>
      <c r="L14" s="70">
        <f t="shared" ref="L14:L41" si="2">IFERROR(IF(F14&gt;0,F14/H14,0),"")</f>
        <v>0</v>
      </c>
      <c r="M14" s="71">
        <f t="shared" ref="M14:M41" si="3">IFERROR(IF(K14&gt;0,D14/K14*F14,0),"")</f>
        <v>0</v>
      </c>
      <c r="N14" s="72">
        <f t="shared" ref="N14:N41" si="4">IFERROR(IF(K14&gt;0,E14/K14*(F14+O14),0),"")</f>
        <v>0</v>
      </c>
      <c r="O14" s="72">
        <f t="shared" ref="O14:O41" si="5">IF(I14&gt;0,F14/H14*(I14+J14),0)</f>
        <v>0</v>
      </c>
      <c r="P14" s="72">
        <f t="shared" ref="P14:P41" si="6">IF(O14&gt;0,D14/K14*O14,0)</f>
        <v>0</v>
      </c>
      <c r="Q14" s="73">
        <f t="shared" ref="Q14:Q41" si="7">IFERROR(+P14+N14,"")</f>
        <v>0</v>
      </c>
      <c r="R14" s="74">
        <f t="shared" ref="R14:R41" si="8">IFERROR(+Q14+M14,"")</f>
        <v>0</v>
      </c>
      <c r="S14" s="75">
        <f t="shared" ref="S14:S41" si="9">IFERROR(D14+E14-R14,"")</f>
        <v>0</v>
      </c>
      <c r="T14" s="22"/>
      <c r="U14" s="76">
        <f>I14+J14</f>
        <v>0</v>
      </c>
      <c r="V14" s="23"/>
      <c r="W14" s="75">
        <f t="shared" ref="W14:W41" si="10">U14+V14</f>
        <v>0</v>
      </c>
      <c r="X14" s="60"/>
      <c r="Y14" s="77">
        <f t="shared" ref="Y14:Y41" si="11">X14-W14</f>
        <v>0</v>
      </c>
    </row>
    <row r="15" spans="1:115" ht="10.35" customHeight="1" x14ac:dyDescent="0.2">
      <c r="A15" s="79" t="s">
        <v>52</v>
      </c>
      <c r="B15" s="67">
        <f>+'RTS Summary Info'!B11</f>
        <v>0</v>
      </c>
      <c r="C15" s="20"/>
      <c r="D15" s="21"/>
      <c r="E15" s="21"/>
      <c r="F15" s="68">
        <f>+'RTS Summary Info'!J11</f>
        <v>0</v>
      </c>
      <c r="G15" s="68">
        <f>+'RTS Summary Info'!K11</f>
        <v>0</v>
      </c>
      <c r="H15" s="86">
        <f t="shared" si="0"/>
        <v>0</v>
      </c>
      <c r="I15" s="68">
        <f>+'RTS Summary Info'!D11</f>
        <v>0</v>
      </c>
      <c r="J15" s="78">
        <v>0</v>
      </c>
      <c r="K15" s="69">
        <f t="shared" si="1"/>
        <v>0</v>
      </c>
      <c r="L15" s="70">
        <f t="shared" si="2"/>
        <v>0</v>
      </c>
      <c r="M15" s="71">
        <f t="shared" si="3"/>
        <v>0</v>
      </c>
      <c r="N15" s="72">
        <f t="shared" si="4"/>
        <v>0</v>
      </c>
      <c r="O15" s="72">
        <f t="shared" si="5"/>
        <v>0</v>
      </c>
      <c r="P15" s="72">
        <f t="shared" si="6"/>
        <v>0</v>
      </c>
      <c r="Q15" s="73">
        <f t="shared" si="7"/>
        <v>0</v>
      </c>
      <c r="R15" s="74">
        <f t="shared" si="8"/>
        <v>0</v>
      </c>
      <c r="S15" s="75">
        <f t="shared" si="9"/>
        <v>0</v>
      </c>
      <c r="T15" s="22"/>
      <c r="U15" s="76">
        <f t="shared" ref="U15:U41" si="12">I15+J15</f>
        <v>0</v>
      </c>
      <c r="V15" s="23"/>
      <c r="W15" s="75">
        <f t="shared" si="10"/>
        <v>0</v>
      </c>
      <c r="X15" s="60"/>
      <c r="Y15" s="77">
        <f t="shared" si="11"/>
        <v>0</v>
      </c>
      <c r="AA15" s="24"/>
    </row>
    <row r="16" spans="1:115" ht="10.35" customHeight="1" x14ac:dyDescent="0.2">
      <c r="A16" s="79" t="s">
        <v>53</v>
      </c>
      <c r="B16" s="67">
        <f>+'RTS Summary Info'!B12</f>
        <v>0</v>
      </c>
      <c r="C16" s="20"/>
      <c r="D16" s="21"/>
      <c r="E16" s="21"/>
      <c r="F16" s="68">
        <f>+'RTS Summary Info'!J12</f>
        <v>0</v>
      </c>
      <c r="G16" s="68">
        <f>+'RTS Summary Info'!K12</f>
        <v>0</v>
      </c>
      <c r="H16" s="86">
        <f t="shared" si="0"/>
        <v>0</v>
      </c>
      <c r="I16" s="68">
        <f>+'RTS Summary Info'!D12</f>
        <v>0</v>
      </c>
      <c r="J16" s="78">
        <v>0</v>
      </c>
      <c r="K16" s="69">
        <f t="shared" si="1"/>
        <v>0</v>
      </c>
      <c r="L16" s="70">
        <f t="shared" si="2"/>
        <v>0</v>
      </c>
      <c r="M16" s="71">
        <f t="shared" si="3"/>
        <v>0</v>
      </c>
      <c r="N16" s="72">
        <f t="shared" si="4"/>
        <v>0</v>
      </c>
      <c r="O16" s="72">
        <f t="shared" si="5"/>
        <v>0</v>
      </c>
      <c r="P16" s="72">
        <f t="shared" si="6"/>
        <v>0</v>
      </c>
      <c r="Q16" s="73">
        <f t="shared" si="7"/>
        <v>0</v>
      </c>
      <c r="R16" s="74">
        <f t="shared" si="8"/>
        <v>0</v>
      </c>
      <c r="S16" s="75">
        <f t="shared" si="9"/>
        <v>0</v>
      </c>
      <c r="T16" s="22"/>
      <c r="U16" s="76">
        <f t="shared" si="12"/>
        <v>0</v>
      </c>
      <c r="V16" s="23"/>
      <c r="W16" s="75">
        <f t="shared" si="10"/>
        <v>0</v>
      </c>
      <c r="X16" s="60"/>
      <c r="Y16" s="77">
        <f t="shared" si="11"/>
        <v>0</v>
      </c>
    </row>
    <row r="17" spans="1:25" ht="10.35" customHeight="1" x14ac:dyDescent="0.2">
      <c r="A17" s="79" t="s">
        <v>54</v>
      </c>
      <c r="B17" s="67">
        <f>+'RTS Summary Info'!B13</f>
        <v>0</v>
      </c>
      <c r="C17" s="20"/>
      <c r="D17" s="21"/>
      <c r="E17" s="21"/>
      <c r="F17" s="68">
        <f>+'RTS Summary Info'!J13</f>
        <v>0</v>
      </c>
      <c r="G17" s="68">
        <f>+'RTS Summary Info'!K13</f>
        <v>0</v>
      </c>
      <c r="H17" s="86">
        <f t="shared" si="0"/>
        <v>0</v>
      </c>
      <c r="I17" s="68">
        <f>+'RTS Summary Info'!D13</f>
        <v>0</v>
      </c>
      <c r="J17" s="78">
        <v>0</v>
      </c>
      <c r="K17" s="69">
        <f t="shared" si="1"/>
        <v>0</v>
      </c>
      <c r="L17" s="70">
        <f t="shared" si="2"/>
        <v>0</v>
      </c>
      <c r="M17" s="71">
        <f t="shared" si="3"/>
        <v>0</v>
      </c>
      <c r="N17" s="72">
        <f t="shared" si="4"/>
        <v>0</v>
      </c>
      <c r="O17" s="72">
        <f t="shared" si="5"/>
        <v>0</v>
      </c>
      <c r="P17" s="72">
        <f t="shared" si="6"/>
        <v>0</v>
      </c>
      <c r="Q17" s="73">
        <f t="shared" si="7"/>
        <v>0</v>
      </c>
      <c r="R17" s="74">
        <f t="shared" si="8"/>
        <v>0</v>
      </c>
      <c r="S17" s="75">
        <f t="shared" si="9"/>
        <v>0</v>
      </c>
      <c r="T17" s="22"/>
      <c r="U17" s="76">
        <f t="shared" si="12"/>
        <v>0</v>
      </c>
      <c r="V17" s="23"/>
      <c r="W17" s="75">
        <f t="shared" si="10"/>
        <v>0</v>
      </c>
      <c r="X17" s="60"/>
      <c r="Y17" s="77">
        <f t="shared" si="11"/>
        <v>0</v>
      </c>
    </row>
    <row r="18" spans="1:25" ht="10.35" customHeight="1" x14ac:dyDescent="0.2">
      <c r="A18" s="79" t="s">
        <v>55</v>
      </c>
      <c r="B18" s="67">
        <f>+'RTS Summary Info'!B14</f>
        <v>0</v>
      </c>
      <c r="C18" s="20"/>
      <c r="D18" s="21"/>
      <c r="E18" s="21"/>
      <c r="F18" s="68">
        <f>+'RTS Summary Info'!J14</f>
        <v>0</v>
      </c>
      <c r="G18" s="68">
        <f>+'RTS Summary Info'!K14</f>
        <v>0</v>
      </c>
      <c r="H18" s="86">
        <f t="shared" si="0"/>
        <v>0</v>
      </c>
      <c r="I18" s="68">
        <f>+'RTS Summary Info'!D14</f>
        <v>0</v>
      </c>
      <c r="J18" s="78">
        <v>0</v>
      </c>
      <c r="K18" s="69">
        <f t="shared" si="1"/>
        <v>0</v>
      </c>
      <c r="L18" s="70">
        <f t="shared" si="2"/>
        <v>0</v>
      </c>
      <c r="M18" s="71">
        <f t="shared" si="3"/>
        <v>0</v>
      </c>
      <c r="N18" s="72">
        <f t="shared" si="4"/>
        <v>0</v>
      </c>
      <c r="O18" s="72">
        <f t="shared" si="5"/>
        <v>0</v>
      </c>
      <c r="P18" s="72">
        <f t="shared" si="6"/>
        <v>0</v>
      </c>
      <c r="Q18" s="73">
        <f t="shared" si="7"/>
        <v>0</v>
      </c>
      <c r="R18" s="74">
        <f t="shared" si="8"/>
        <v>0</v>
      </c>
      <c r="S18" s="75">
        <f t="shared" si="9"/>
        <v>0</v>
      </c>
      <c r="T18" s="22"/>
      <c r="U18" s="76">
        <f t="shared" si="12"/>
        <v>0</v>
      </c>
      <c r="V18" s="23"/>
      <c r="W18" s="75">
        <f t="shared" si="10"/>
        <v>0</v>
      </c>
      <c r="X18" s="60"/>
      <c r="Y18" s="77">
        <f t="shared" si="11"/>
        <v>0</v>
      </c>
    </row>
    <row r="19" spans="1:25" ht="10.35" customHeight="1" x14ac:dyDescent="0.2">
      <c r="A19" s="79" t="s">
        <v>56</v>
      </c>
      <c r="B19" s="67">
        <f>+'RTS Summary Info'!B15</f>
        <v>0</v>
      </c>
      <c r="C19" s="20"/>
      <c r="D19" s="21"/>
      <c r="E19" s="21"/>
      <c r="F19" s="68">
        <f>+'RTS Summary Info'!J15</f>
        <v>0</v>
      </c>
      <c r="G19" s="68">
        <f>+'RTS Summary Info'!K15</f>
        <v>0</v>
      </c>
      <c r="H19" s="86">
        <f t="shared" si="0"/>
        <v>0</v>
      </c>
      <c r="I19" s="68">
        <f>+'RTS Summary Info'!D15</f>
        <v>0</v>
      </c>
      <c r="J19" s="78">
        <v>0</v>
      </c>
      <c r="K19" s="69">
        <f t="shared" si="1"/>
        <v>0</v>
      </c>
      <c r="L19" s="70">
        <f t="shared" si="2"/>
        <v>0</v>
      </c>
      <c r="M19" s="71">
        <f t="shared" si="3"/>
        <v>0</v>
      </c>
      <c r="N19" s="72">
        <f t="shared" si="4"/>
        <v>0</v>
      </c>
      <c r="O19" s="72">
        <f t="shared" si="5"/>
        <v>0</v>
      </c>
      <c r="P19" s="72">
        <f t="shared" si="6"/>
        <v>0</v>
      </c>
      <c r="Q19" s="73">
        <f t="shared" si="7"/>
        <v>0</v>
      </c>
      <c r="R19" s="74">
        <f t="shared" si="8"/>
        <v>0</v>
      </c>
      <c r="S19" s="75">
        <f t="shared" si="9"/>
        <v>0</v>
      </c>
      <c r="T19" s="22"/>
      <c r="U19" s="76">
        <f t="shared" si="12"/>
        <v>0</v>
      </c>
      <c r="V19" s="23"/>
      <c r="W19" s="75">
        <f t="shared" si="10"/>
        <v>0</v>
      </c>
      <c r="X19" s="60"/>
      <c r="Y19" s="77">
        <f t="shared" si="11"/>
        <v>0</v>
      </c>
    </row>
    <row r="20" spans="1:25" ht="10.35" customHeight="1" x14ac:dyDescent="0.2">
      <c r="A20" s="79" t="s">
        <v>57</v>
      </c>
      <c r="B20" s="67">
        <f>+'RTS Summary Info'!B16</f>
        <v>0</v>
      </c>
      <c r="C20" s="20"/>
      <c r="D20" s="21"/>
      <c r="E20" s="21"/>
      <c r="F20" s="68">
        <f>+'RTS Summary Info'!J16</f>
        <v>0</v>
      </c>
      <c r="G20" s="68">
        <f>+'RTS Summary Info'!K16</f>
        <v>0</v>
      </c>
      <c r="H20" s="86">
        <f t="shared" si="0"/>
        <v>0</v>
      </c>
      <c r="I20" s="68">
        <f>+'RTS Summary Info'!D16</f>
        <v>0</v>
      </c>
      <c r="J20" s="78">
        <v>0</v>
      </c>
      <c r="K20" s="69">
        <f t="shared" si="1"/>
        <v>0</v>
      </c>
      <c r="L20" s="70">
        <f t="shared" si="2"/>
        <v>0</v>
      </c>
      <c r="M20" s="71">
        <f t="shared" si="3"/>
        <v>0</v>
      </c>
      <c r="N20" s="72">
        <f t="shared" si="4"/>
        <v>0</v>
      </c>
      <c r="O20" s="72">
        <f t="shared" si="5"/>
        <v>0</v>
      </c>
      <c r="P20" s="72">
        <f t="shared" si="6"/>
        <v>0</v>
      </c>
      <c r="Q20" s="73">
        <f t="shared" si="7"/>
        <v>0</v>
      </c>
      <c r="R20" s="74">
        <f t="shared" si="8"/>
        <v>0</v>
      </c>
      <c r="S20" s="75">
        <f t="shared" si="9"/>
        <v>0</v>
      </c>
      <c r="T20" s="22"/>
      <c r="U20" s="76">
        <f t="shared" si="12"/>
        <v>0</v>
      </c>
      <c r="V20" s="23"/>
      <c r="W20" s="75">
        <f t="shared" si="10"/>
        <v>0</v>
      </c>
      <c r="X20" s="60"/>
      <c r="Y20" s="77">
        <f t="shared" si="11"/>
        <v>0</v>
      </c>
    </row>
    <row r="21" spans="1:25" ht="10.35" customHeight="1" x14ac:dyDescent="0.2">
      <c r="A21" s="79" t="s">
        <v>58</v>
      </c>
      <c r="B21" s="67">
        <f>+'RTS Summary Info'!B17</f>
        <v>0</v>
      </c>
      <c r="C21" s="20"/>
      <c r="D21" s="21"/>
      <c r="E21" s="21"/>
      <c r="F21" s="68">
        <f>+'RTS Summary Info'!J17</f>
        <v>0</v>
      </c>
      <c r="G21" s="68">
        <f>+'RTS Summary Info'!K17</f>
        <v>0</v>
      </c>
      <c r="H21" s="86">
        <f t="shared" si="0"/>
        <v>0</v>
      </c>
      <c r="I21" s="68">
        <f>+'RTS Summary Info'!D17</f>
        <v>0</v>
      </c>
      <c r="J21" s="78">
        <v>0</v>
      </c>
      <c r="K21" s="69">
        <f t="shared" si="1"/>
        <v>0</v>
      </c>
      <c r="L21" s="70">
        <f t="shared" si="2"/>
        <v>0</v>
      </c>
      <c r="M21" s="71">
        <f t="shared" si="3"/>
        <v>0</v>
      </c>
      <c r="N21" s="72">
        <f t="shared" si="4"/>
        <v>0</v>
      </c>
      <c r="O21" s="72">
        <f t="shared" si="5"/>
        <v>0</v>
      </c>
      <c r="P21" s="72">
        <f t="shared" si="6"/>
        <v>0</v>
      </c>
      <c r="Q21" s="73">
        <f t="shared" si="7"/>
        <v>0</v>
      </c>
      <c r="R21" s="74">
        <f t="shared" si="8"/>
        <v>0</v>
      </c>
      <c r="S21" s="75">
        <f t="shared" si="9"/>
        <v>0</v>
      </c>
      <c r="T21" s="22"/>
      <c r="U21" s="76">
        <f t="shared" si="12"/>
        <v>0</v>
      </c>
      <c r="V21" s="23"/>
      <c r="W21" s="75">
        <f t="shared" si="10"/>
        <v>0</v>
      </c>
      <c r="X21" s="60"/>
      <c r="Y21" s="77">
        <f t="shared" si="11"/>
        <v>0</v>
      </c>
    </row>
    <row r="22" spans="1:25" ht="10.35" customHeight="1" x14ac:dyDescent="0.2">
      <c r="A22" s="79" t="s">
        <v>59</v>
      </c>
      <c r="B22" s="67">
        <f>+'RTS Summary Info'!B18</f>
        <v>0</v>
      </c>
      <c r="C22" s="20"/>
      <c r="D22" s="21"/>
      <c r="E22" s="21"/>
      <c r="F22" s="68">
        <f>+'RTS Summary Info'!J18</f>
        <v>0</v>
      </c>
      <c r="G22" s="68">
        <f>+'RTS Summary Info'!K18</f>
        <v>0</v>
      </c>
      <c r="H22" s="86">
        <f t="shared" si="0"/>
        <v>0</v>
      </c>
      <c r="I22" s="68">
        <f>+'RTS Summary Info'!D18</f>
        <v>0</v>
      </c>
      <c r="J22" s="78">
        <v>0</v>
      </c>
      <c r="K22" s="69">
        <f t="shared" si="1"/>
        <v>0</v>
      </c>
      <c r="L22" s="70">
        <f t="shared" si="2"/>
        <v>0</v>
      </c>
      <c r="M22" s="71">
        <f t="shared" si="3"/>
        <v>0</v>
      </c>
      <c r="N22" s="72">
        <f t="shared" si="4"/>
        <v>0</v>
      </c>
      <c r="O22" s="72">
        <f t="shared" si="5"/>
        <v>0</v>
      </c>
      <c r="P22" s="72">
        <f t="shared" si="6"/>
        <v>0</v>
      </c>
      <c r="Q22" s="73">
        <f t="shared" si="7"/>
        <v>0</v>
      </c>
      <c r="R22" s="74">
        <f t="shared" si="8"/>
        <v>0</v>
      </c>
      <c r="S22" s="75">
        <f t="shared" si="9"/>
        <v>0</v>
      </c>
      <c r="T22" s="22"/>
      <c r="U22" s="76">
        <f t="shared" si="12"/>
        <v>0</v>
      </c>
      <c r="V22" s="23"/>
      <c r="W22" s="75">
        <f t="shared" si="10"/>
        <v>0</v>
      </c>
      <c r="X22" s="60"/>
      <c r="Y22" s="77">
        <f t="shared" si="11"/>
        <v>0</v>
      </c>
    </row>
    <row r="23" spans="1:25" ht="10.35" customHeight="1" x14ac:dyDescent="0.2">
      <c r="A23" s="79" t="s">
        <v>60</v>
      </c>
      <c r="B23" s="67">
        <f>+'RTS Summary Info'!B19</f>
        <v>0</v>
      </c>
      <c r="C23" s="20"/>
      <c r="D23" s="21"/>
      <c r="E23" s="21"/>
      <c r="F23" s="68">
        <f>+'RTS Summary Info'!J19</f>
        <v>0</v>
      </c>
      <c r="G23" s="68">
        <f>+'RTS Summary Info'!K19</f>
        <v>0</v>
      </c>
      <c r="H23" s="86">
        <f t="shared" si="0"/>
        <v>0</v>
      </c>
      <c r="I23" s="68">
        <f>+'RTS Summary Info'!D19</f>
        <v>0</v>
      </c>
      <c r="J23" s="78">
        <v>0</v>
      </c>
      <c r="K23" s="69">
        <f t="shared" si="1"/>
        <v>0</v>
      </c>
      <c r="L23" s="70">
        <f t="shared" si="2"/>
        <v>0</v>
      </c>
      <c r="M23" s="71">
        <f t="shared" si="3"/>
        <v>0</v>
      </c>
      <c r="N23" s="72">
        <f t="shared" si="4"/>
        <v>0</v>
      </c>
      <c r="O23" s="72">
        <f t="shared" si="5"/>
        <v>0</v>
      </c>
      <c r="P23" s="72">
        <f t="shared" si="6"/>
        <v>0</v>
      </c>
      <c r="Q23" s="73">
        <f t="shared" si="7"/>
        <v>0</v>
      </c>
      <c r="R23" s="74">
        <f t="shared" si="8"/>
        <v>0</v>
      </c>
      <c r="S23" s="75">
        <f t="shared" si="9"/>
        <v>0</v>
      </c>
      <c r="T23" s="22"/>
      <c r="U23" s="76">
        <f t="shared" si="12"/>
        <v>0</v>
      </c>
      <c r="V23" s="23"/>
      <c r="W23" s="75">
        <f t="shared" si="10"/>
        <v>0</v>
      </c>
      <c r="X23" s="60"/>
      <c r="Y23" s="77">
        <f t="shared" si="11"/>
        <v>0</v>
      </c>
    </row>
    <row r="24" spans="1:25" ht="10.35" customHeight="1" x14ac:dyDescent="0.2">
      <c r="A24" s="79" t="s">
        <v>61</v>
      </c>
      <c r="B24" s="67">
        <f>+'RTS Summary Info'!B20</f>
        <v>0</v>
      </c>
      <c r="C24" s="20"/>
      <c r="D24" s="21"/>
      <c r="E24" s="21"/>
      <c r="F24" s="68">
        <f>+'RTS Summary Info'!J20</f>
        <v>0</v>
      </c>
      <c r="G24" s="68">
        <f>+'RTS Summary Info'!K20</f>
        <v>0</v>
      </c>
      <c r="H24" s="86">
        <f t="shared" si="0"/>
        <v>0</v>
      </c>
      <c r="I24" s="68">
        <f>+'RTS Summary Info'!D20</f>
        <v>0</v>
      </c>
      <c r="J24" s="78">
        <v>0</v>
      </c>
      <c r="K24" s="69">
        <f t="shared" si="1"/>
        <v>0</v>
      </c>
      <c r="L24" s="70">
        <f t="shared" si="2"/>
        <v>0</v>
      </c>
      <c r="M24" s="71">
        <f t="shared" si="3"/>
        <v>0</v>
      </c>
      <c r="N24" s="72">
        <f t="shared" si="4"/>
        <v>0</v>
      </c>
      <c r="O24" s="72">
        <f t="shared" si="5"/>
        <v>0</v>
      </c>
      <c r="P24" s="72">
        <f t="shared" si="6"/>
        <v>0</v>
      </c>
      <c r="Q24" s="73">
        <f t="shared" si="7"/>
        <v>0</v>
      </c>
      <c r="R24" s="74">
        <f t="shared" si="8"/>
        <v>0</v>
      </c>
      <c r="S24" s="75">
        <f t="shared" si="9"/>
        <v>0</v>
      </c>
      <c r="T24" s="22"/>
      <c r="U24" s="76">
        <f t="shared" si="12"/>
        <v>0</v>
      </c>
      <c r="V24" s="23"/>
      <c r="W24" s="75">
        <f t="shared" si="10"/>
        <v>0</v>
      </c>
      <c r="X24" s="60"/>
      <c r="Y24" s="77">
        <f t="shared" si="11"/>
        <v>0</v>
      </c>
    </row>
    <row r="25" spans="1:25" ht="10.35" customHeight="1" x14ac:dyDescent="0.2">
      <c r="A25" s="79" t="s">
        <v>62</v>
      </c>
      <c r="B25" s="67">
        <f>+'RTS Summary Info'!B21</f>
        <v>0</v>
      </c>
      <c r="C25" s="20"/>
      <c r="D25" s="21"/>
      <c r="E25" s="21"/>
      <c r="F25" s="68">
        <f>+'RTS Summary Info'!J21</f>
        <v>0</v>
      </c>
      <c r="G25" s="68">
        <f>+'RTS Summary Info'!K21</f>
        <v>0</v>
      </c>
      <c r="H25" s="86">
        <f t="shared" si="0"/>
        <v>0</v>
      </c>
      <c r="I25" s="68">
        <f>+'RTS Summary Info'!D21</f>
        <v>0</v>
      </c>
      <c r="J25" s="78">
        <v>0</v>
      </c>
      <c r="K25" s="69">
        <f t="shared" si="1"/>
        <v>0</v>
      </c>
      <c r="L25" s="70">
        <f t="shared" si="2"/>
        <v>0</v>
      </c>
      <c r="M25" s="71">
        <f t="shared" si="3"/>
        <v>0</v>
      </c>
      <c r="N25" s="72">
        <f t="shared" si="4"/>
        <v>0</v>
      </c>
      <c r="O25" s="72">
        <f t="shared" si="5"/>
        <v>0</v>
      </c>
      <c r="P25" s="72">
        <f t="shared" si="6"/>
        <v>0</v>
      </c>
      <c r="Q25" s="73">
        <f t="shared" si="7"/>
        <v>0</v>
      </c>
      <c r="R25" s="74">
        <f t="shared" si="8"/>
        <v>0</v>
      </c>
      <c r="S25" s="75">
        <f t="shared" si="9"/>
        <v>0</v>
      </c>
      <c r="T25" s="22"/>
      <c r="U25" s="76">
        <f t="shared" si="12"/>
        <v>0</v>
      </c>
      <c r="V25" s="23"/>
      <c r="W25" s="75">
        <f t="shared" si="10"/>
        <v>0</v>
      </c>
      <c r="X25" s="60"/>
      <c r="Y25" s="77">
        <f t="shared" si="11"/>
        <v>0</v>
      </c>
    </row>
    <row r="26" spans="1:25" ht="10.35" customHeight="1" x14ac:dyDescent="0.2">
      <c r="A26" s="79" t="s">
        <v>63</v>
      </c>
      <c r="B26" s="67">
        <f>+'RTS Summary Info'!B22</f>
        <v>0</v>
      </c>
      <c r="C26" s="20"/>
      <c r="D26" s="21"/>
      <c r="E26" s="21"/>
      <c r="F26" s="68">
        <f>+'RTS Summary Info'!J22</f>
        <v>0</v>
      </c>
      <c r="G26" s="68">
        <f>+'RTS Summary Info'!K22</f>
        <v>0</v>
      </c>
      <c r="H26" s="86">
        <f t="shared" si="0"/>
        <v>0</v>
      </c>
      <c r="I26" s="68">
        <f>+'RTS Summary Info'!D22</f>
        <v>0</v>
      </c>
      <c r="J26" s="78">
        <v>0</v>
      </c>
      <c r="K26" s="69">
        <f t="shared" si="1"/>
        <v>0</v>
      </c>
      <c r="L26" s="70">
        <f t="shared" si="2"/>
        <v>0</v>
      </c>
      <c r="M26" s="71">
        <f t="shared" si="3"/>
        <v>0</v>
      </c>
      <c r="N26" s="72">
        <f t="shared" si="4"/>
        <v>0</v>
      </c>
      <c r="O26" s="72">
        <f t="shared" si="5"/>
        <v>0</v>
      </c>
      <c r="P26" s="72">
        <f t="shared" si="6"/>
        <v>0</v>
      </c>
      <c r="Q26" s="73">
        <f t="shared" si="7"/>
        <v>0</v>
      </c>
      <c r="R26" s="74">
        <f t="shared" si="8"/>
        <v>0</v>
      </c>
      <c r="S26" s="75">
        <f t="shared" si="9"/>
        <v>0</v>
      </c>
      <c r="T26" s="22"/>
      <c r="U26" s="76">
        <f t="shared" si="12"/>
        <v>0</v>
      </c>
      <c r="V26" s="23"/>
      <c r="W26" s="75">
        <f t="shared" si="10"/>
        <v>0</v>
      </c>
      <c r="X26" s="60"/>
      <c r="Y26" s="77">
        <f t="shared" si="11"/>
        <v>0</v>
      </c>
    </row>
    <row r="27" spans="1:25" ht="10.35" customHeight="1" x14ac:dyDescent="0.2">
      <c r="A27" s="79" t="s">
        <v>64</v>
      </c>
      <c r="B27" s="67">
        <f>+'RTS Summary Info'!B23</f>
        <v>0</v>
      </c>
      <c r="C27" s="20"/>
      <c r="D27" s="21"/>
      <c r="E27" s="21"/>
      <c r="F27" s="68">
        <f>+'RTS Summary Info'!J23</f>
        <v>0</v>
      </c>
      <c r="G27" s="68">
        <f>+'RTS Summary Info'!K23</f>
        <v>0</v>
      </c>
      <c r="H27" s="86">
        <f t="shared" si="0"/>
        <v>0</v>
      </c>
      <c r="I27" s="68">
        <f>+'RTS Summary Info'!D23</f>
        <v>0</v>
      </c>
      <c r="J27" s="78">
        <v>0</v>
      </c>
      <c r="K27" s="69">
        <f t="shared" si="1"/>
        <v>0</v>
      </c>
      <c r="L27" s="70">
        <f t="shared" si="2"/>
        <v>0</v>
      </c>
      <c r="M27" s="71">
        <f t="shared" si="3"/>
        <v>0</v>
      </c>
      <c r="N27" s="72">
        <f t="shared" si="4"/>
        <v>0</v>
      </c>
      <c r="O27" s="72">
        <f t="shared" si="5"/>
        <v>0</v>
      </c>
      <c r="P27" s="72">
        <f t="shared" si="6"/>
        <v>0</v>
      </c>
      <c r="Q27" s="73">
        <f t="shared" si="7"/>
        <v>0</v>
      </c>
      <c r="R27" s="74">
        <f t="shared" si="8"/>
        <v>0</v>
      </c>
      <c r="S27" s="75">
        <f t="shared" si="9"/>
        <v>0</v>
      </c>
      <c r="T27" s="22"/>
      <c r="U27" s="76">
        <f t="shared" si="12"/>
        <v>0</v>
      </c>
      <c r="V27" s="23"/>
      <c r="W27" s="75">
        <f t="shared" si="10"/>
        <v>0</v>
      </c>
      <c r="X27" s="60"/>
      <c r="Y27" s="77">
        <f t="shared" si="11"/>
        <v>0</v>
      </c>
    </row>
    <row r="28" spans="1:25" ht="10.35" customHeight="1" x14ac:dyDescent="0.2">
      <c r="A28" s="79" t="s">
        <v>65</v>
      </c>
      <c r="B28" s="67">
        <f>+'RTS Summary Info'!B24</f>
        <v>0</v>
      </c>
      <c r="C28" s="20"/>
      <c r="D28" s="21"/>
      <c r="E28" s="21"/>
      <c r="F28" s="68">
        <f>+'RTS Summary Info'!J24</f>
        <v>0</v>
      </c>
      <c r="G28" s="68">
        <f>+'RTS Summary Info'!K24</f>
        <v>0</v>
      </c>
      <c r="H28" s="86">
        <f t="shared" si="0"/>
        <v>0</v>
      </c>
      <c r="I28" s="68">
        <f>+'RTS Summary Info'!D24</f>
        <v>0</v>
      </c>
      <c r="J28" s="78">
        <v>0</v>
      </c>
      <c r="K28" s="69">
        <f t="shared" si="1"/>
        <v>0</v>
      </c>
      <c r="L28" s="70">
        <f t="shared" si="2"/>
        <v>0</v>
      </c>
      <c r="M28" s="71">
        <f t="shared" si="3"/>
        <v>0</v>
      </c>
      <c r="N28" s="72">
        <f t="shared" si="4"/>
        <v>0</v>
      </c>
      <c r="O28" s="72">
        <f t="shared" si="5"/>
        <v>0</v>
      </c>
      <c r="P28" s="72">
        <f t="shared" si="6"/>
        <v>0</v>
      </c>
      <c r="Q28" s="73">
        <f t="shared" si="7"/>
        <v>0</v>
      </c>
      <c r="R28" s="74">
        <f t="shared" si="8"/>
        <v>0</v>
      </c>
      <c r="S28" s="75">
        <f t="shared" si="9"/>
        <v>0</v>
      </c>
      <c r="T28" s="22"/>
      <c r="U28" s="76">
        <f t="shared" si="12"/>
        <v>0</v>
      </c>
      <c r="V28" s="23"/>
      <c r="W28" s="75">
        <f t="shared" si="10"/>
        <v>0</v>
      </c>
      <c r="X28" s="60"/>
      <c r="Y28" s="77">
        <f t="shared" si="11"/>
        <v>0</v>
      </c>
    </row>
    <row r="29" spans="1:25" ht="10.35" customHeight="1" x14ac:dyDescent="0.2">
      <c r="A29" s="79" t="s">
        <v>66</v>
      </c>
      <c r="B29" s="67">
        <f>+'RTS Summary Info'!B25</f>
        <v>0</v>
      </c>
      <c r="C29" s="20"/>
      <c r="D29" s="21"/>
      <c r="E29" s="21"/>
      <c r="F29" s="68">
        <f>+'RTS Summary Info'!J25</f>
        <v>0</v>
      </c>
      <c r="G29" s="68">
        <f>+'RTS Summary Info'!K25</f>
        <v>0</v>
      </c>
      <c r="H29" s="86">
        <f t="shared" si="0"/>
        <v>0</v>
      </c>
      <c r="I29" s="68">
        <f>+'RTS Summary Info'!D25</f>
        <v>0</v>
      </c>
      <c r="J29" s="78">
        <v>0</v>
      </c>
      <c r="K29" s="69">
        <f t="shared" si="1"/>
        <v>0</v>
      </c>
      <c r="L29" s="70">
        <f t="shared" si="2"/>
        <v>0</v>
      </c>
      <c r="M29" s="71">
        <f t="shared" si="3"/>
        <v>0</v>
      </c>
      <c r="N29" s="72">
        <f t="shared" si="4"/>
        <v>0</v>
      </c>
      <c r="O29" s="72">
        <f t="shared" si="5"/>
        <v>0</v>
      </c>
      <c r="P29" s="72">
        <f t="shared" si="6"/>
        <v>0</v>
      </c>
      <c r="Q29" s="73">
        <f t="shared" si="7"/>
        <v>0</v>
      </c>
      <c r="R29" s="74">
        <f t="shared" si="8"/>
        <v>0</v>
      </c>
      <c r="S29" s="75">
        <f t="shared" si="9"/>
        <v>0</v>
      </c>
      <c r="T29" s="22"/>
      <c r="U29" s="76">
        <f t="shared" si="12"/>
        <v>0</v>
      </c>
      <c r="V29" s="23"/>
      <c r="W29" s="75">
        <f t="shared" si="10"/>
        <v>0</v>
      </c>
      <c r="X29" s="60"/>
      <c r="Y29" s="77">
        <f t="shared" si="11"/>
        <v>0</v>
      </c>
    </row>
    <row r="30" spans="1:25" ht="10.35" customHeight="1" x14ac:dyDescent="0.2">
      <c r="A30" s="79" t="s">
        <v>67</v>
      </c>
      <c r="B30" s="67">
        <f>+'RTS Summary Info'!B26</f>
        <v>0</v>
      </c>
      <c r="C30" s="20"/>
      <c r="D30" s="21"/>
      <c r="E30" s="21"/>
      <c r="F30" s="68">
        <f>+'RTS Summary Info'!J26</f>
        <v>0</v>
      </c>
      <c r="G30" s="68">
        <f>+'RTS Summary Info'!K26</f>
        <v>0</v>
      </c>
      <c r="H30" s="86">
        <f t="shared" si="0"/>
        <v>0</v>
      </c>
      <c r="I30" s="68">
        <f>+'RTS Summary Info'!D26</f>
        <v>0</v>
      </c>
      <c r="J30" s="78">
        <v>0</v>
      </c>
      <c r="K30" s="69">
        <f t="shared" si="1"/>
        <v>0</v>
      </c>
      <c r="L30" s="70">
        <f t="shared" si="2"/>
        <v>0</v>
      </c>
      <c r="M30" s="71">
        <f t="shared" si="3"/>
        <v>0</v>
      </c>
      <c r="N30" s="72">
        <f t="shared" si="4"/>
        <v>0</v>
      </c>
      <c r="O30" s="72">
        <f t="shared" si="5"/>
        <v>0</v>
      </c>
      <c r="P30" s="72">
        <f t="shared" si="6"/>
        <v>0</v>
      </c>
      <c r="Q30" s="73">
        <f t="shared" si="7"/>
        <v>0</v>
      </c>
      <c r="R30" s="74">
        <f t="shared" si="8"/>
        <v>0</v>
      </c>
      <c r="S30" s="75">
        <f t="shared" si="9"/>
        <v>0</v>
      </c>
      <c r="T30" s="22"/>
      <c r="U30" s="76">
        <f t="shared" si="12"/>
        <v>0</v>
      </c>
      <c r="V30" s="23"/>
      <c r="W30" s="75">
        <f t="shared" si="10"/>
        <v>0</v>
      </c>
      <c r="X30" s="60"/>
      <c r="Y30" s="77">
        <f t="shared" si="11"/>
        <v>0</v>
      </c>
    </row>
    <row r="31" spans="1:25" ht="10.35" customHeight="1" x14ac:dyDescent="0.2">
      <c r="A31" s="79" t="s">
        <v>68</v>
      </c>
      <c r="B31" s="67">
        <f>+'RTS Summary Info'!B27</f>
        <v>0</v>
      </c>
      <c r="C31" s="20"/>
      <c r="D31" s="21"/>
      <c r="E31" s="21"/>
      <c r="F31" s="68">
        <f>+'RTS Summary Info'!J27</f>
        <v>0</v>
      </c>
      <c r="G31" s="68">
        <f>+'RTS Summary Info'!K27</f>
        <v>0</v>
      </c>
      <c r="H31" s="86">
        <f t="shared" si="0"/>
        <v>0</v>
      </c>
      <c r="I31" s="68">
        <f>+'RTS Summary Info'!D27</f>
        <v>0</v>
      </c>
      <c r="J31" s="78">
        <v>0</v>
      </c>
      <c r="K31" s="69">
        <f t="shared" si="1"/>
        <v>0</v>
      </c>
      <c r="L31" s="70">
        <f t="shared" si="2"/>
        <v>0</v>
      </c>
      <c r="M31" s="71">
        <f t="shared" si="3"/>
        <v>0</v>
      </c>
      <c r="N31" s="72">
        <f t="shared" si="4"/>
        <v>0</v>
      </c>
      <c r="O31" s="72">
        <f t="shared" si="5"/>
        <v>0</v>
      </c>
      <c r="P31" s="72">
        <f t="shared" si="6"/>
        <v>0</v>
      </c>
      <c r="Q31" s="73">
        <f t="shared" si="7"/>
        <v>0</v>
      </c>
      <c r="R31" s="74">
        <f t="shared" si="8"/>
        <v>0</v>
      </c>
      <c r="S31" s="75">
        <f t="shared" si="9"/>
        <v>0</v>
      </c>
      <c r="T31" s="22"/>
      <c r="U31" s="76">
        <f t="shared" si="12"/>
        <v>0</v>
      </c>
      <c r="V31" s="23"/>
      <c r="W31" s="75">
        <f t="shared" si="10"/>
        <v>0</v>
      </c>
      <c r="X31" s="60"/>
      <c r="Y31" s="77">
        <f t="shared" si="11"/>
        <v>0</v>
      </c>
    </row>
    <row r="32" spans="1:25" ht="10.35" customHeight="1" x14ac:dyDescent="0.2">
      <c r="A32" s="79" t="s">
        <v>69</v>
      </c>
      <c r="B32" s="67">
        <f>+'RTS Summary Info'!B28</f>
        <v>0</v>
      </c>
      <c r="C32" s="20"/>
      <c r="D32" s="21"/>
      <c r="E32" s="21"/>
      <c r="F32" s="68">
        <f>+'RTS Summary Info'!J28</f>
        <v>0</v>
      </c>
      <c r="G32" s="68">
        <f>+'RTS Summary Info'!K28</f>
        <v>0</v>
      </c>
      <c r="H32" s="86">
        <f t="shared" si="0"/>
        <v>0</v>
      </c>
      <c r="I32" s="68">
        <f>+'RTS Summary Info'!D28</f>
        <v>0</v>
      </c>
      <c r="J32" s="78">
        <v>0</v>
      </c>
      <c r="K32" s="69">
        <f t="shared" si="1"/>
        <v>0</v>
      </c>
      <c r="L32" s="70">
        <f t="shared" si="2"/>
        <v>0</v>
      </c>
      <c r="M32" s="71">
        <f t="shared" si="3"/>
        <v>0</v>
      </c>
      <c r="N32" s="72">
        <f t="shared" si="4"/>
        <v>0</v>
      </c>
      <c r="O32" s="72">
        <f t="shared" si="5"/>
        <v>0</v>
      </c>
      <c r="P32" s="72">
        <f t="shared" si="6"/>
        <v>0</v>
      </c>
      <c r="Q32" s="73">
        <f t="shared" si="7"/>
        <v>0</v>
      </c>
      <c r="R32" s="74">
        <f t="shared" si="8"/>
        <v>0</v>
      </c>
      <c r="S32" s="75">
        <f t="shared" si="9"/>
        <v>0</v>
      </c>
      <c r="T32" s="22"/>
      <c r="U32" s="76">
        <f t="shared" si="12"/>
        <v>0</v>
      </c>
      <c r="V32" s="23"/>
      <c r="W32" s="75">
        <f t="shared" si="10"/>
        <v>0</v>
      </c>
      <c r="X32" s="60"/>
      <c r="Y32" s="77">
        <f t="shared" si="11"/>
        <v>0</v>
      </c>
    </row>
    <row r="33" spans="1:27" ht="10.35" customHeight="1" x14ac:dyDescent="0.2">
      <c r="A33" s="79" t="s">
        <v>70</v>
      </c>
      <c r="B33" s="67">
        <f>+'RTS Summary Info'!B29</f>
        <v>0</v>
      </c>
      <c r="C33" s="20"/>
      <c r="D33" s="21"/>
      <c r="E33" s="21"/>
      <c r="F33" s="68">
        <f>+'RTS Summary Info'!J29</f>
        <v>0</v>
      </c>
      <c r="G33" s="68">
        <f>+'RTS Summary Info'!K29</f>
        <v>0</v>
      </c>
      <c r="H33" s="86">
        <f t="shared" si="0"/>
        <v>0</v>
      </c>
      <c r="I33" s="68">
        <f>+'RTS Summary Info'!D29</f>
        <v>0</v>
      </c>
      <c r="J33" s="78">
        <v>0</v>
      </c>
      <c r="K33" s="69">
        <f t="shared" si="1"/>
        <v>0</v>
      </c>
      <c r="L33" s="70">
        <f t="shared" si="2"/>
        <v>0</v>
      </c>
      <c r="M33" s="71">
        <f t="shared" si="3"/>
        <v>0</v>
      </c>
      <c r="N33" s="72">
        <f t="shared" si="4"/>
        <v>0</v>
      </c>
      <c r="O33" s="72">
        <f t="shared" si="5"/>
        <v>0</v>
      </c>
      <c r="P33" s="72">
        <f t="shared" si="6"/>
        <v>0</v>
      </c>
      <c r="Q33" s="73">
        <f t="shared" si="7"/>
        <v>0</v>
      </c>
      <c r="R33" s="74">
        <f t="shared" si="8"/>
        <v>0</v>
      </c>
      <c r="S33" s="75">
        <f t="shared" si="9"/>
        <v>0</v>
      </c>
      <c r="T33" s="22"/>
      <c r="U33" s="76">
        <f t="shared" si="12"/>
        <v>0</v>
      </c>
      <c r="V33" s="23"/>
      <c r="W33" s="75">
        <f t="shared" si="10"/>
        <v>0</v>
      </c>
      <c r="X33" s="60"/>
      <c r="Y33" s="77">
        <f t="shared" si="11"/>
        <v>0</v>
      </c>
    </row>
    <row r="34" spans="1:27" ht="10.35" customHeight="1" x14ac:dyDescent="0.2">
      <c r="A34" s="79" t="s">
        <v>71</v>
      </c>
      <c r="B34" s="67">
        <f>+'RTS Summary Info'!B30</f>
        <v>0</v>
      </c>
      <c r="C34" s="20"/>
      <c r="D34" s="21"/>
      <c r="E34" s="21"/>
      <c r="F34" s="68">
        <f>+'RTS Summary Info'!J30</f>
        <v>0</v>
      </c>
      <c r="G34" s="68">
        <f>+'RTS Summary Info'!K30</f>
        <v>0</v>
      </c>
      <c r="H34" s="86">
        <f t="shared" si="0"/>
        <v>0</v>
      </c>
      <c r="I34" s="68">
        <f>+'RTS Summary Info'!D30</f>
        <v>0</v>
      </c>
      <c r="J34" s="78">
        <v>0</v>
      </c>
      <c r="K34" s="69">
        <f t="shared" si="1"/>
        <v>0</v>
      </c>
      <c r="L34" s="70">
        <f t="shared" si="2"/>
        <v>0</v>
      </c>
      <c r="M34" s="71">
        <f t="shared" si="3"/>
        <v>0</v>
      </c>
      <c r="N34" s="72">
        <f t="shared" si="4"/>
        <v>0</v>
      </c>
      <c r="O34" s="72">
        <f t="shared" si="5"/>
        <v>0</v>
      </c>
      <c r="P34" s="72">
        <f t="shared" si="6"/>
        <v>0</v>
      </c>
      <c r="Q34" s="73">
        <f t="shared" si="7"/>
        <v>0</v>
      </c>
      <c r="R34" s="74">
        <f t="shared" si="8"/>
        <v>0</v>
      </c>
      <c r="S34" s="75">
        <f t="shared" si="9"/>
        <v>0</v>
      </c>
      <c r="T34" s="22"/>
      <c r="U34" s="76">
        <f t="shared" si="12"/>
        <v>0</v>
      </c>
      <c r="V34" s="23"/>
      <c r="W34" s="75">
        <f t="shared" si="10"/>
        <v>0</v>
      </c>
      <c r="X34" s="60"/>
      <c r="Y34" s="77">
        <f t="shared" si="11"/>
        <v>0</v>
      </c>
    </row>
    <row r="35" spans="1:27" ht="10.35" customHeight="1" x14ac:dyDescent="0.2">
      <c r="A35" s="79" t="s">
        <v>72</v>
      </c>
      <c r="B35" s="67">
        <f>+'RTS Summary Info'!B31</f>
        <v>0</v>
      </c>
      <c r="C35" s="20"/>
      <c r="D35" s="21"/>
      <c r="E35" s="21"/>
      <c r="F35" s="68">
        <f>+'RTS Summary Info'!J31</f>
        <v>0</v>
      </c>
      <c r="G35" s="68">
        <f>+'RTS Summary Info'!K31</f>
        <v>0</v>
      </c>
      <c r="H35" s="86">
        <f t="shared" si="0"/>
        <v>0</v>
      </c>
      <c r="I35" s="68">
        <f>+'RTS Summary Info'!D31</f>
        <v>0</v>
      </c>
      <c r="J35" s="78">
        <v>0</v>
      </c>
      <c r="K35" s="69">
        <f t="shared" si="1"/>
        <v>0</v>
      </c>
      <c r="L35" s="70">
        <f t="shared" si="2"/>
        <v>0</v>
      </c>
      <c r="M35" s="71">
        <f t="shared" si="3"/>
        <v>0</v>
      </c>
      <c r="N35" s="72">
        <f t="shared" si="4"/>
        <v>0</v>
      </c>
      <c r="O35" s="72">
        <f t="shared" si="5"/>
        <v>0</v>
      </c>
      <c r="P35" s="72">
        <f t="shared" si="6"/>
        <v>0</v>
      </c>
      <c r="Q35" s="73">
        <f t="shared" si="7"/>
        <v>0</v>
      </c>
      <c r="R35" s="74">
        <f t="shared" si="8"/>
        <v>0</v>
      </c>
      <c r="S35" s="75">
        <f t="shared" si="9"/>
        <v>0</v>
      </c>
      <c r="T35" s="22"/>
      <c r="U35" s="76">
        <f t="shared" si="12"/>
        <v>0</v>
      </c>
      <c r="V35" s="23"/>
      <c r="W35" s="75">
        <f t="shared" si="10"/>
        <v>0</v>
      </c>
      <c r="X35" s="60"/>
      <c r="Y35" s="77">
        <f t="shared" si="11"/>
        <v>0</v>
      </c>
    </row>
    <row r="36" spans="1:27" ht="10.35" customHeight="1" x14ac:dyDescent="0.2">
      <c r="A36" s="79" t="s">
        <v>73</v>
      </c>
      <c r="B36" s="67">
        <f>+'RTS Summary Info'!B32</f>
        <v>0</v>
      </c>
      <c r="C36" s="20"/>
      <c r="D36" s="21"/>
      <c r="E36" s="21"/>
      <c r="F36" s="68">
        <f>+'RTS Summary Info'!J32</f>
        <v>0</v>
      </c>
      <c r="G36" s="68">
        <f>+'RTS Summary Info'!K32</f>
        <v>0</v>
      </c>
      <c r="H36" s="86">
        <f t="shared" si="0"/>
        <v>0</v>
      </c>
      <c r="I36" s="68">
        <f>+'RTS Summary Info'!D32</f>
        <v>0</v>
      </c>
      <c r="J36" s="78">
        <v>0</v>
      </c>
      <c r="K36" s="69">
        <f t="shared" si="1"/>
        <v>0</v>
      </c>
      <c r="L36" s="70">
        <f t="shared" si="2"/>
        <v>0</v>
      </c>
      <c r="M36" s="71">
        <f t="shared" si="3"/>
        <v>0</v>
      </c>
      <c r="N36" s="72">
        <f t="shared" si="4"/>
        <v>0</v>
      </c>
      <c r="O36" s="72">
        <f t="shared" si="5"/>
        <v>0</v>
      </c>
      <c r="P36" s="72">
        <f t="shared" si="6"/>
        <v>0</v>
      </c>
      <c r="Q36" s="73">
        <f t="shared" si="7"/>
        <v>0</v>
      </c>
      <c r="R36" s="74">
        <f t="shared" si="8"/>
        <v>0</v>
      </c>
      <c r="S36" s="75">
        <f t="shared" si="9"/>
        <v>0</v>
      </c>
      <c r="T36" s="22"/>
      <c r="U36" s="76">
        <f t="shared" si="12"/>
        <v>0</v>
      </c>
      <c r="V36" s="23"/>
      <c r="W36" s="75">
        <f t="shared" si="10"/>
        <v>0</v>
      </c>
      <c r="X36" s="60"/>
      <c r="Y36" s="77">
        <f t="shared" si="11"/>
        <v>0</v>
      </c>
    </row>
    <row r="37" spans="1:27" ht="10.35" customHeight="1" x14ac:dyDescent="0.2">
      <c r="A37" s="79" t="s">
        <v>74</v>
      </c>
      <c r="B37" s="67">
        <f>+'RTS Summary Info'!B33</f>
        <v>0</v>
      </c>
      <c r="C37" s="20"/>
      <c r="D37" s="21"/>
      <c r="E37" s="21"/>
      <c r="F37" s="68">
        <f>+'RTS Summary Info'!J33</f>
        <v>0</v>
      </c>
      <c r="G37" s="68">
        <f>+'RTS Summary Info'!K33</f>
        <v>0</v>
      </c>
      <c r="H37" s="86">
        <f t="shared" si="0"/>
        <v>0</v>
      </c>
      <c r="I37" s="68">
        <f>+'RTS Summary Info'!D33</f>
        <v>0</v>
      </c>
      <c r="J37" s="78">
        <v>0</v>
      </c>
      <c r="K37" s="69">
        <f t="shared" si="1"/>
        <v>0</v>
      </c>
      <c r="L37" s="70">
        <f t="shared" si="2"/>
        <v>0</v>
      </c>
      <c r="M37" s="71">
        <f t="shared" si="3"/>
        <v>0</v>
      </c>
      <c r="N37" s="72">
        <f t="shared" si="4"/>
        <v>0</v>
      </c>
      <c r="O37" s="72">
        <f t="shared" si="5"/>
        <v>0</v>
      </c>
      <c r="P37" s="72">
        <f t="shared" si="6"/>
        <v>0</v>
      </c>
      <c r="Q37" s="73">
        <f t="shared" si="7"/>
        <v>0</v>
      </c>
      <c r="R37" s="74">
        <f t="shared" si="8"/>
        <v>0</v>
      </c>
      <c r="S37" s="75">
        <f t="shared" si="9"/>
        <v>0</v>
      </c>
      <c r="T37" s="22"/>
      <c r="U37" s="76">
        <f t="shared" si="12"/>
        <v>0</v>
      </c>
      <c r="V37" s="23"/>
      <c r="W37" s="75">
        <f t="shared" si="10"/>
        <v>0</v>
      </c>
      <c r="X37" s="60"/>
      <c r="Y37" s="77">
        <f t="shared" si="11"/>
        <v>0</v>
      </c>
    </row>
    <row r="38" spans="1:27" ht="10.35" customHeight="1" x14ac:dyDescent="0.2">
      <c r="A38" s="79" t="s">
        <v>75</v>
      </c>
      <c r="B38" s="67">
        <f>+'RTS Summary Info'!B34</f>
        <v>0</v>
      </c>
      <c r="C38" s="20"/>
      <c r="D38" s="21"/>
      <c r="E38" s="21"/>
      <c r="F38" s="68">
        <f>+'RTS Summary Info'!J34</f>
        <v>0</v>
      </c>
      <c r="G38" s="68">
        <f>+'RTS Summary Info'!K34</f>
        <v>0</v>
      </c>
      <c r="H38" s="86">
        <f t="shared" si="0"/>
        <v>0</v>
      </c>
      <c r="I38" s="68">
        <f>+'RTS Summary Info'!D34</f>
        <v>0</v>
      </c>
      <c r="J38" s="78">
        <v>0</v>
      </c>
      <c r="K38" s="69">
        <f t="shared" si="1"/>
        <v>0</v>
      </c>
      <c r="L38" s="70">
        <f t="shared" si="2"/>
        <v>0</v>
      </c>
      <c r="M38" s="71">
        <f t="shared" si="3"/>
        <v>0</v>
      </c>
      <c r="N38" s="72">
        <f t="shared" si="4"/>
        <v>0</v>
      </c>
      <c r="O38" s="72">
        <f t="shared" si="5"/>
        <v>0</v>
      </c>
      <c r="P38" s="72">
        <f t="shared" si="6"/>
        <v>0</v>
      </c>
      <c r="Q38" s="73">
        <f t="shared" si="7"/>
        <v>0</v>
      </c>
      <c r="R38" s="74">
        <f t="shared" si="8"/>
        <v>0</v>
      </c>
      <c r="S38" s="75">
        <f t="shared" si="9"/>
        <v>0</v>
      </c>
      <c r="T38" s="22"/>
      <c r="U38" s="76">
        <f t="shared" si="12"/>
        <v>0</v>
      </c>
      <c r="V38" s="23"/>
      <c r="W38" s="75">
        <f t="shared" si="10"/>
        <v>0</v>
      </c>
      <c r="X38" s="60"/>
      <c r="Y38" s="77">
        <f t="shared" si="11"/>
        <v>0</v>
      </c>
    </row>
    <row r="39" spans="1:27" ht="10.35" customHeight="1" x14ac:dyDescent="0.2">
      <c r="A39" s="79" t="s">
        <v>76</v>
      </c>
      <c r="B39" s="67">
        <f>+'RTS Summary Info'!B35</f>
        <v>0</v>
      </c>
      <c r="C39" s="20"/>
      <c r="D39" s="21"/>
      <c r="E39" s="21"/>
      <c r="F39" s="68">
        <f>+'RTS Summary Info'!J35</f>
        <v>0</v>
      </c>
      <c r="G39" s="68">
        <f>+'RTS Summary Info'!K35</f>
        <v>0</v>
      </c>
      <c r="H39" s="86">
        <f t="shared" si="0"/>
        <v>0</v>
      </c>
      <c r="I39" s="68">
        <f>+'RTS Summary Info'!D35</f>
        <v>0</v>
      </c>
      <c r="J39" s="78">
        <v>0</v>
      </c>
      <c r="K39" s="69">
        <f t="shared" si="1"/>
        <v>0</v>
      </c>
      <c r="L39" s="70">
        <f t="shared" si="2"/>
        <v>0</v>
      </c>
      <c r="M39" s="71">
        <f t="shared" si="3"/>
        <v>0</v>
      </c>
      <c r="N39" s="72">
        <f t="shared" si="4"/>
        <v>0</v>
      </c>
      <c r="O39" s="72">
        <f t="shared" si="5"/>
        <v>0</v>
      </c>
      <c r="P39" s="72">
        <f t="shared" si="6"/>
        <v>0</v>
      </c>
      <c r="Q39" s="73">
        <f t="shared" si="7"/>
        <v>0</v>
      </c>
      <c r="R39" s="74">
        <f t="shared" si="8"/>
        <v>0</v>
      </c>
      <c r="S39" s="75">
        <f t="shared" si="9"/>
        <v>0</v>
      </c>
      <c r="T39" s="22"/>
      <c r="U39" s="76">
        <f t="shared" si="12"/>
        <v>0</v>
      </c>
      <c r="V39" s="23"/>
      <c r="W39" s="75">
        <f t="shared" si="10"/>
        <v>0</v>
      </c>
      <c r="X39" s="60"/>
      <c r="Y39" s="77">
        <f t="shared" si="11"/>
        <v>0</v>
      </c>
    </row>
    <row r="40" spans="1:27" ht="10.35" customHeight="1" x14ac:dyDescent="0.2">
      <c r="A40" s="79" t="s">
        <v>77</v>
      </c>
      <c r="B40" s="67">
        <f>+'RTS Summary Info'!B36</f>
        <v>0</v>
      </c>
      <c r="C40" s="20"/>
      <c r="D40" s="21"/>
      <c r="E40" s="21"/>
      <c r="F40" s="68">
        <f>+'RTS Summary Info'!J36</f>
        <v>0</v>
      </c>
      <c r="G40" s="68">
        <f>+'RTS Summary Info'!K36</f>
        <v>0</v>
      </c>
      <c r="H40" s="86">
        <f t="shared" si="0"/>
        <v>0</v>
      </c>
      <c r="I40" s="68">
        <f>+'RTS Summary Info'!D36</f>
        <v>0</v>
      </c>
      <c r="J40" s="78">
        <v>0</v>
      </c>
      <c r="K40" s="69">
        <f t="shared" si="1"/>
        <v>0</v>
      </c>
      <c r="L40" s="70">
        <f t="shared" si="2"/>
        <v>0</v>
      </c>
      <c r="M40" s="71">
        <f t="shared" si="3"/>
        <v>0</v>
      </c>
      <c r="N40" s="72">
        <f t="shared" si="4"/>
        <v>0</v>
      </c>
      <c r="O40" s="72">
        <f t="shared" si="5"/>
        <v>0</v>
      </c>
      <c r="P40" s="72">
        <f t="shared" si="6"/>
        <v>0</v>
      </c>
      <c r="Q40" s="73">
        <f t="shared" si="7"/>
        <v>0</v>
      </c>
      <c r="R40" s="74">
        <f t="shared" si="8"/>
        <v>0</v>
      </c>
      <c r="S40" s="75">
        <f t="shared" si="9"/>
        <v>0</v>
      </c>
      <c r="T40" s="22"/>
      <c r="U40" s="76">
        <f t="shared" si="12"/>
        <v>0</v>
      </c>
      <c r="V40" s="23"/>
      <c r="W40" s="75">
        <f t="shared" si="10"/>
        <v>0</v>
      </c>
      <c r="X40" s="60"/>
      <c r="Y40" s="77">
        <f t="shared" si="11"/>
        <v>0</v>
      </c>
    </row>
    <row r="41" spans="1:27" ht="10.35" customHeight="1" x14ac:dyDescent="0.2">
      <c r="A41" s="79" t="s">
        <v>78</v>
      </c>
      <c r="B41" s="67">
        <f>+'RTS Summary Info'!B37</f>
        <v>0</v>
      </c>
      <c r="C41" s="20"/>
      <c r="D41" s="21"/>
      <c r="E41" s="21"/>
      <c r="F41" s="68">
        <f>+'RTS Summary Info'!J37</f>
        <v>0</v>
      </c>
      <c r="G41" s="68">
        <f>+'RTS Summary Info'!K37</f>
        <v>0</v>
      </c>
      <c r="H41" s="86">
        <f t="shared" si="0"/>
        <v>0</v>
      </c>
      <c r="I41" s="68">
        <f>+'RTS Summary Info'!D37</f>
        <v>0</v>
      </c>
      <c r="J41" s="78">
        <v>0</v>
      </c>
      <c r="K41" s="69">
        <f t="shared" si="1"/>
        <v>0</v>
      </c>
      <c r="L41" s="70">
        <f t="shared" si="2"/>
        <v>0</v>
      </c>
      <c r="M41" s="71">
        <f t="shared" si="3"/>
        <v>0</v>
      </c>
      <c r="N41" s="72">
        <f t="shared" si="4"/>
        <v>0</v>
      </c>
      <c r="O41" s="72">
        <f t="shared" si="5"/>
        <v>0</v>
      </c>
      <c r="P41" s="72">
        <f t="shared" si="6"/>
        <v>0</v>
      </c>
      <c r="Q41" s="73">
        <f t="shared" si="7"/>
        <v>0</v>
      </c>
      <c r="R41" s="74">
        <f t="shared" si="8"/>
        <v>0</v>
      </c>
      <c r="S41" s="75">
        <f t="shared" si="9"/>
        <v>0</v>
      </c>
      <c r="T41" s="22"/>
      <c r="U41" s="76">
        <f t="shared" si="12"/>
        <v>0</v>
      </c>
      <c r="V41" s="23"/>
      <c r="W41" s="75">
        <f t="shared" si="10"/>
        <v>0</v>
      </c>
      <c r="X41" s="60"/>
      <c r="Y41" s="77">
        <f t="shared" si="11"/>
        <v>0</v>
      </c>
    </row>
    <row r="42" spans="1:27" ht="13.35" customHeight="1" thickBot="1" x14ac:dyDescent="0.25">
      <c r="A42" s="87"/>
      <c r="B42" s="198" t="s">
        <v>79</v>
      </c>
      <c r="C42" s="199"/>
      <c r="D42" s="25">
        <f t="shared" ref="D42:S42" si="13">SUM(D13:D41)</f>
        <v>0</v>
      </c>
      <c r="E42" s="25">
        <f t="shared" si="13"/>
        <v>0</v>
      </c>
      <c r="F42" s="25">
        <f t="shared" si="13"/>
        <v>0</v>
      </c>
      <c r="G42" s="25">
        <f t="shared" si="13"/>
        <v>0</v>
      </c>
      <c r="H42" s="25">
        <f t="shared" si="13"/>
        <v>0</v>
      </c>
      <c r="I42" s="26">
        <f t="shared" si="13"/>
        <v>0</v>
      </c>
      <c r="J42" s="88"/>
      <c r="K42" s="25">
        <f t="shared" si="13"/>
        <v>0</v>
      </c>
      <c r="L42" s="27">
        <f t="shared" si="13"/>
        <v>0</v>
      </c>
      <c r="M42" s="28">
        <f t="shared" si="13"/>
        <v>0</v>
      </c>
      <c r="N42" s="29">
        <f t="shared" si="13"/>
        <v>0</v>
      </c>
      <c r="O42" s="25">
        <f t="shared" si="13"/>
        <v>0</v>
      </c>
      <c r="P42" s="29">
        <f t="shared" si="13"/>
        <v>0</v>
      </c>
      <c r="Q42" s="28">
        <f t="shared" si="13"/>
        <v>0</v>
      </c>
      <c r="R42" s="25">
        <f t="shared" si="13"/>
        <v>0</v>
      </c>
      <c r="S42" s="30">
        <f t="shared" si="13"/>
        <v>0</v>
      </c>
      <c r="T42" s="89"/>
      <c r="U42" s="59">
        <f>SUM(U13:U41)</f>
        <v>0</v>
      </c>
      <c r="V42" s="25">
        <f>SUM(V13:V41)</f>
        <v>0</v>
      </c>
      <c r="W42" s="25">
        <f>SUM(W13:W41)</f>
        <v>0</v>
      </c>
      <c r="X42" s="25">
        <f>SUM(X13:X41)</f>
        <v>0</v>
      </c>
      <c r="Y42" s="30">
        <f>SUM(Y13:Y41)</f>
        <v>0</v>
      </c>
    </row>
    <row r="43" spans="1:27" ht="9" customHeight="1" x14ac:dyDescent="0.2">
      <c r="D43" s="31"/>
      <c r="E43" s="31"/>
      <c r="I43" s="32"/>
      <c r="J43" s="33"/>
      <c r="K43" s="34"/>
      <c r="M43" s="22"/>
      <c r="N43" s="35"/>
      <c r="O43" s="35"/>
      <c r="P43" s="35"/>
      <c r="Q43" s="35"/>
      <c r="R43" s="36"/>
      <c r="S43" s="36"/>
    </row>
    <row r="44" spans="1:27" ht="9" customHeight="1" x14ac:dyDescent="0.2">
      <c r="B44" s="34" t="s">
        <v>80</v>
      </c>
      <c r="D44" s="37"/>
      <c r="E44" s="37"/>
      <c r="I44" s="32"/>
      <c r="J44" s="33"/>
      <c r="K44" s="34"/>
      <c r="M44" s="22"/>
      <c r="N44" s="35"/>
      <c r="O44" s="35"/>
      <c r="P44" s="35"/>
      <c r="Q44" s="35"/>
      <c r="R44" s="38"/>
      <c r="S44" s="38"/>
    </row>
    <row r="45" spans="1:27" ht="13.35" customHeight="1" x14ac:dyDescent="0.2">
      <c r="A45" s="39" t="s">
        <v>81</v>
      </c>
      <c r="C45" s="39"/>
      <c r="D45" s="39"/>
      <c r="E45" s="39"/>
      <c r="F45" s="40"/>
      <c r="G45" s="39"/>
      <c r="H45" s="39"/>
      <c r="I45" s="39"/>
      <c r="J45" s="39"/>
      <c r="K45" s="39"/>
      <c r="L45" s="39"/>
      <c r="M45" s="39"/>
      <c r="N45" s="39"/>
      <c r="O45" s="39"/>
      <c r="P45" s="39"/>
      <c r="Q45" s="39"/>
      <c r="R45" s="12"/>
      <c r="S45" s="12"/>
      <c r="U45" s="130"/>
      <c r="V45" s="130"/>
      <c r="W45" s="130"/>
      <c r="X45" s="130"/>
      <c r="Y45" s="130"/>
      <c r="Z45" s="130"/>
      <c r="AA45" s="130"/>
    </row>
    <row r="46" spans="1:27" ht="9" customHeight="1" x14ac:dyDescent="0.2">
      <c r="A46" s="41"/>
      <c r="C46" s="39"/>
      <c r="D46" s="39"/>
      <c r="E46" s="39"/>
      <c r="F46" s="40"/>
      <c r="G46" s="39"/>
      <c r="H46" s="39"/>
      <c r="I46" s="39"/>
      <c r="J46" s="39"/>
      <c r="K46" s="39"/>
      <c r="L46" s="39"/>
      <c r="M46" s="39"/>
      <c r="N46" s="39"/>
      <c r="O46" s="39"/>
      <c r="P46" s="39"/>
      <c r="Q46" s="39"/>
      <c r="R46" s="12"/>
      <c r="S46" s="108"/>
      <c r="T46" s="109"/>
      <c r="U46" s="155" t="s">
        <v>146</v>
      </c>
      <c r="V46" s="155"/>
      <c r="X46" s="130"/>
      <c r="Y46" s="130"/>
      <c r="Z46" s="130"/>
      <c r="AA46" s="130"/>
    </row>
    <row r="47" spans="1:27" ht="9" customHeight="1" x14ac:dyDescent="0.2">
      <c r="B47" s="42"/>
      <c r="C47" s="12"/>
      <c r="D47" s="12"/>
      <c r="E47" s="12"/>
      <c r="F47" s="2"/>
      <c r="G47" s="12"/>
      <c r="H47" s="12"/>
      <c r="I47" s="12"/>
      <c r="J47" s="12"/>
      <c r="K47" s="12"/>
      <c r="L47" s="12"/>
      <c r="M47" s="12"/>
      <c r="N47" s="12"/>
      <c r="O47" s="12"/>
      <c r="P47" s="12"/>
      <c r="Q47" s="12"/>
      <c r="R47" s="12"/>
      <c r="S47" s="108"/>
      <c r="T47" s="109"/>
      <c r="U47" s="155" t="s">
        <v>139</v>
      </c>
      <c r="V47" s="155"/>
      <c r="X47" s="131"/>
      <c r="Y47" s="131"/>
      <c r="Z47" s="130"/>
      <c r="AA47" s="130"/>
    </row>
    <row r="48" spans="1:27" ht="13.35" customHeight="1" x14ac:dyDescent="0.2">
      <c r="A48" s="43" t="s">
        <v>82</v>
      </c>
      <c r="C48" s="40"/>
      <c r="D48" s="12"/>
      <c r="E48" s="44"/>
      <c r="F48" s="44"/>
      <c r="G48" s="44"/>
      <c r="H48" s="44"/>
      <c r="I48" s="44"/>
      <c r="J48" s="12"/>
      <c r="K48" s="45" t="s">
        <v>83</v>
      </c>
      <c r="L48" s="12"/>
      <c r="M48" s="44"/>
      <c r="N48" s="46"/>
      <c r="O48" s="46"/>
      <c r="P48" s="46"/>
      <c r="Q48" s="46"/>
      <c r="S48" s="109"/>
      <c r="T48" s="109"/>
      <c r="U48" s="155" t="s">
        <v>140</v>
      </c>
      <c r="V48" s="155"/>
      <c r="X48" s="193"/>
      <c r="Y48" s="193"/>
      <c r="Z48" s="130"/>
      <c r="AA48" s="130"/>
    </row>
    <row r="49" spans="1:27" ht="9" customHeight="1" x14ac:dyDescent="0.2">
      <c r="A49" s="47"/>
      <c r="C49" s="40"/>
      <c r="D49" s="12"/>
      <c r="E49" s="12"/>
      <c r="F49" s="12"/>
      <c r="G49" s="12"/>
      <c r="H49" s="12"/>
      <c r="I49" s="12"/>
      <c r="J49" s="12"/>
      <c r="K49" s="48"/>
      <c r="L49" s="12"/>
      <c r="M49" s="12"/>
      <c r="N49" s="2"/>
      <c r="O49" s="2"/>
      <c r="P49" s="2"/>
      <c r="Q49" s="2"/>
      <c r="S49" s="109"/>
      <c r="T49" s="109"/>
      <c r="U49" s="155" t="s">
        <v>141</v>
      </c>
      <c r="V49" s="155"/>
      <c r="X49" s="131"/>
      <c r="Y49" s="131"/>
      <c r="Z49" s="130"/>
      <c r="AA49" s="130"/>
    </row>
    <row r="50" spans="1:27" ht="9" customHeight="1" x14ac:dyDescent="0.2">
      <c r="A50" s="47"/>
      <c r="C50" s="40"/>
      <c r="D50" s="12"/>
      <c r="E50" s="12"/>
      <c r="F50" s="12"/>
      <c r="G50" s="12"/>
      <c r="H50" s="12"/>
      <c r="I50" s="12"/>
      <c r="J50" s="12"/>
      <c r="K50" s="48"/>
      <c r="L50" s="12"/>
      <c r="M50" s="12"/>
      <c r="N50" s="2"/>
      <c r="O50" s="2"/>
      <c r="P50" s="2"/>
      <c r="Q50" s="2"/>
      <c r="S50" s="109"/>
      <c r="T50" s="109"/>
      <c r="U50" s="155" t="s">
        <v>142</v>
      </c>
      <c r="V50" s="155"/>
      <c r="X50" s="193"/>
      <c r="Y50" s="193"/>
      <c r="Z50" s="130"/>
      <c r="AA50" s="130"/>
    </row>
    <row r="51" spans="1:27" ht="13.35" customHeight="1" x14ac:dyDescent="0.2">
      <c r="A51" s="4" t="s">
        <v>84</v>
      </c>
      <c r="B51" s="2"/>
      <c r="C51" s="2"/>
      <c r="D51" s="2"/>
      <c r="E51" s="46"/>
      <c r="F51" s="46"/>
      <c r="G51" s="46"/>
      <c r="H51" s="46"/>
      <c r="I51" s="46"/>
      <c r="J51" s="2"/>
      <c r="K51" s="45" t="s">
        <v>85</v>
      </c>
      <c r="L51" s="2"/>
      <c r="M51" s="46"/>
      <c r="N51" s="46"/>
      <c r="O51" s="46"/>
      <c r="P51" s="46"/>
      <c r="Q51" s="46"/>
      <c r="S51" s="109"/>
      <c r="T51" s="109"/>
      <c r="U51" s="155">
        <v>2</v>
      </c>
      <c r="V51" s="155" t="str">
        <f>INDEX($U$46:$U$50,U51)</f>
        <v>Quarter 1</v>
      </c>
      <c r="X51" s="130"/>
      <c r="Y51" s="132"/>
      <c r="Z51" s="130"/>
      <c r="AA51" s="130"/>
    </row>
    <row r="52" spans="1:27" ht="9" customHeight="1" x14ac:dyDescent="0.2">
      <c r="A52" s="3"/>
      <c r="B52" s="47"/>
      <c r="C52" s="2"/>
      <c r="D52" s="12"/>
      <c r="E52" s="12"/>
      <c r="F52" s="12"/>
      <c r="G52" s="12"/>
      <c r="H52" s="12"/>
      <c r="I52" s="12"/>
      <c r="J52" s="12"/>
      <c r="K52" s="2"/>
      <c r="L52" s="41"/>
      <c r="M52" s="12"/>
      <c r="N52" s="2"/>
      <c r="O52" s="2"/>
      <c r="P52" s="2"/>
      <c r="Q52" s="2"/>
      <c r="S52" s="109"/>
      <c r="T52" s="109"/>
      <c r="U52" s="130"/>
      <c r="V52" s="130"/>
      <c r="X52" s="130"/>
      <c r="Y52" s="133"/>
      <c r="Z52" s="130"/>
      <c r="AA52" s="130"/>
    </row>
    <row r="53" spans="1:27" ht="9" customHeight="1" x14ac:dyDescent="0.2">
      <c r="A53" s="1"/>
      <c r="B53" s="49"/>
      <c r="C53" s="49"/>
      <c r="D53" s="2"/>
      <c r="E53" s="2"/>
      <c r="F53" s="2"/>
      <c r="G53" s="2"/>
      <c r="H53" s="2"/>
      <c r="I53" s="2"/>
      <c r="J53" s="2"/>
      <c r="K53" s="2"/>
      <c r="L53" s="16"/>
      <c r="M53" s="16"/>
      <c r="N53" s="2"/>
      <c r="O53" s="2"/>
      <c r="P53" s="2"/>
      <c r="Q53" s="2"/>
      <c r="S53" s="109"/>
      <c r="T53" s="109"/>
      <c r="U53" s="130"/>
      <c r="V53" s="130"/>
      <c r="X53" s="130"/>
      <c r="Y53" s="134"/>
      <c r="Z53" s="130"/>
      <c r="AA53" s="130"/>
    </row>
    <row r="54" spans="1:27" ht="9" customHeight="1" x14ac:dyDescent="0.2">
      <c r="B54" s="49"/>
      <c r="C54" s="49"/>
      <c r="D54" s="2"/>
      <c r="E54" s="2"/>
      <c r="F54" s="2"/>
      <c r="G54" s="2"/>
      <c r="H54" s="2"/>
      <c r="I54" s="2"/>
      <c r="J54" s="2"/>
      <c r="K54" s="2"/>
      <c r="L54" s="16"/>
      <c r="M54" s="16"/>
      <c r="N54" s="2"/>
      <c r="O54" s="2"/>
      <c r="P54" s="2"/>
      <c r="Q54" s="2"/>
      <c r="S54" s="109"/>
      <c r="T54" s="109"/>
      <c r="U54" s="130"/>
      <c r="V54" s="130"/>
      <c r="X54" s="130"/>
      <c r="Y54" s="130"/>
      <c r="Z54" s="130"/>
      <c r="AA54" s="130"/>
    </row>
    <row r="55" spans="1:27" ht="9" customHeight="1" x14ac:dyDescent="0.2">
      <c r="B55" s="50"/>
      <c r="C55" s="49"/>
      <c r="L55" s="16"/>
      <c r="M55" s="16"/>
      <c r="S55" s="109"/>
      <c r="T55" s="109"/>
      <c r="U55" s="130"/>
      <c r="V55" s="130"/>
      <c r="X55" s="130"/>
      <c r="Y55" s="130"/>
      <c r="Z55" s="130"/>
      <c r="AA55" s="130"/>
    </row>
    <row r="56" spans="1:27" ht="9" customHeight="1" x14ac:dyDescent="0.2">
      <c r="B56" s="49"/>
      <c r="C56" s="49"/>
      <c r="L56" s="16"/>
      <c r="M56" s="16"/>
      <c r="S56" s="109"/>
      <c r="T56" s="109"/>
      <c r="U56" s="130"/>
      <c r="V56" s="130"/>
      <c r="X56" s="130"/>
      <c r="Y56" s="130"/>
      <c r="Z56" s="130"/>
      <c r="AA56" s="130"/>
    </row>
    <row r="57" spans="1:27" ht="9" customHeight="1" x14ac:dyDescent="0.2">
      <c r="B57" s="34"/>
      <c r="U57" s="130"/>
      <c r="V57" s="130"/>
      <c r="X57" s="130"/>
      <c r="Y57" s="130"/>
      <c r="Z57" s="130"/>
      <c r="AA57" s="130"/>
    </row>
    <row r="58" spans="1:27" ht="9" customHeight="1" x14ac:dyDescent="0.2">
      <c r="B58" s="34"/>
      <c r="U58" s="130"/>
      <c r="V58" s="130"/>
      <c r="X58" s="130"/>
      <c r="Y58" s="130"/>
      <c r="Z58" s="130"/>
      <c r="AA58" s="130"/>
    </row>
    <row r="59" spans="1:27" ht="9" customHeight="1" x14ac:dyDescent="0.2">
      <c r="U59" s="130"/>
      <c r="V59" s="130"/>
      <c r="X59" s="130"/>
      <c r="Y59" s="130"/>
      <c r="Z59" s="130"/>
      <c r="AA59" s="130"/>
    </row>
    <row r="60" spans="1:27" ht="9" customHeight="1" x14ac:dyDescent="0.2">
      <c r="U60" s="130"/>
      <c r="V60" s="130"/>
      <c r="X60" s="130"/>
      <c r="Y60" s="130"/>
      <c r="Z60" s="130"/>
      <c r="AA60" s="130"/>
    </row>
    <row r="61" spans="1:27" ht="9" customHeight="1" x14ac:dyDescent="0.2">
      <c r="B61" s="2"/>
      <c r="C61" s="2"/>
      <c r="D61" s="2"/>
      <c r="E61" s="2"/>
      <c r="F61" s="2"/>
      <c r="G61" s="2"/>
      <c r="H61" s="2"/>
      <c r="I61" s="2"/>
      <c r="J61" s="2"/>
      <c r="K61" s="2"/>
      <c r="L61" s="2"/>
      <c r="M61" s="2"/>
      <c r="N61" s="2"/>
      <c r="O61" s="2"/>
      <c r="P61" s="2"/>
      <c r="Q61" s="2"/>
      <c r="U61" s="130"/>
      <c r="V61" s="130"/>
      <c r="X61" s="130"/>
      <c r="Y61" s="130"/>
      <c r="Z61" s="130"/>
      <c r="AA61" s="130"/>
    </row>
    <row r="62" spans="1:27" ht="9" customHeight="1" x14ac:dyDescent="0.2">
      <c r="B62" s="2"/>
      <c r="C62" s="2"/>
      <c r="D62" s="2"/>
      <c r="E62" s="2"/>
      <c r="F62" s="2"/>
      <c r="G62" s="2"/>
      <c r="H62" s="2"/>
      <c r="I62" s="2"/>
      <c r="J62" s="2"/>
      <c r="K62" s="2"/>
      <c r="L62" s="2"/>
      <c r="M62" s="2"/>
      <c r="N62" s="2"/>
      <c r="O62" s="2"/>
      <c r="P62" s="2"/>
      <c r="Q62" s="2"/>
      <c r="U62" s="130"/>
      <c r="V62" s="130"/>
      <c r="X62" s="130"/>
      <c r="Y62" s="130"/>
      <c r="Z62" s="130"/>
      <c r="AA62" s="130"/>
    </row>
    <row r="63" spans="1:27" ht="9" customHeight="1" x14ac:dyDescent="0.2">
      <c r="B63" s="8"/>
      <c r="C63" s="2"/>
      <c r="D63" s="2"/>
      <c r="E63" s="2"/>
      <c r="F63" s="2"/>
      <c r="G63" s="2"/>
      <c r="H63" s="2"/>
      <c r="I63" s="2"/>
      <c r="J63" s="2"/>
      <c r="K63" s="2"/>
      <c r="L63" s="2"/>
      <c r="M63" s="2"/>
      <c r="N63" s="2"/>
      <c r="O63" s="2"/>
      <c r="P63" s="2"/>
      <c r="Q63" s="2"/>
      <c r="U63" s="130"/>
      <c r="V63" s="130"/>
      <c r="X63" s="130"/>
      <c r="Y63" s="130"/>
      <c r="Z63" s="130"/>
      <c r="AA63" s="130"/>
    </row>
    <row r="64" spans="1:27" ht="9" customHeight="1" x14ac:dyDescent="0.2">
      <c r="B64" s="12"/>
      <c r="C64" s="2"/>
      <c r="D64" s="2"/>
      <c r="E64" s="2"/>
      <c r="F64" s="2"/>
      <c r="G64" s="2"/>
      <c r="H64" s="2"/>
      <c r="I64" s="2"/>
      <c r="J64" s="2"/>
      <c r="K64" s="2"/>
      <c r="L64" s="2"/>
      <c r="M64" s="2"/>
      <c r="N64" s="2"/>
      <c r="O64" s="2"/>
      <c r="P64" s="2"/>
      <c r="Q64" s="2"/>
      <c r="U64" s="130"/>
      <c r="V64" s="130"/>
      <c r="X64" s="130"/>
      <c r="Y64" s="130"/>
      <c r="Z64" s="130"/>
      <c r="AA64" s="130"/>
    </row>
    <row r="65" spans="2:27" x14ac:dyDescent="0.2">
      <c r="B65" s="2"/>
      <c r="C65" s="2"/>
      <c r="D65" s="2"/>
      <c r="E65" s="2"/>
      <c r="F65" s="2"/>
      <c r="G65" s="2"/>
      <c r="H65" s="2"/>
      <c r="I65" s="2"/>
      <c r="J65" s="2"/>
      <c r="K65" s="2"/>
      <c r="L65" s="2"/>
      <c r="M65" s="2"/>
      <c r="N65" s="2"/>
      <c r="O65" s="2"/>
      <c r="P65" s="2"/>
      <c r="Q65" s="2"/>
      <c r="U65" s="130"/>
      <c r="V65" s="130"/>
      <c r="X65" s="130"/>
      <c r="Y65" s="130"/>
      <c r="Z65" s="130"/>
      <c r="AA65" s="130"/>
    </row>
    <row r="66" spans="2:27" x14ac:dyDescent="0.2">
      <c r="B66" s="8"/>
      <c r="C66" s="2"/>
      <c r="D66" s="2"/>
      <c r="E66" s="2"/>
      <c r="F66" s="2"/>
      <c r="G66" s="2"/>
      <c r="H66" s="2"/>
      <c r="I66" s="2"/>
      <c r="J66" s="2"/>
      <c r="K66" s="2"/>
      <c r="L66" s="2"/>
      <c r="M66" s="2"/>
      <c r="N66" s="2"/>
      <c r="O66" s="2"/>
      <c r="P66" s="2"/>
      <c r="Q66" s="2"/>
      <c r="U66" s="130"/>
      <c r="V66" s="130"/>
      <c r="X66" s="130"/>
      <c r="Y66" s="130"/>
      <c r="Z66" s="130"/>
      <c r="AA66" s="130"/>
    </row>
    <row r="67" spans="2:27" x14ac:dyDescent="0.2">
      <c r="B67" s="12"/>
      <c r="C67" s="2"/>
      <c r="D67" s="2"/>
      <c r="E67" s="2"/>
      <c r="F67" s="2"/>
      <c r="G67" s="2"/>
      <c r="H67" s="2"/>
      <c r="I67" s="2"/>
      <c r="J67" s="2"/>
      <c r="K67" s="2"/>
      <c r="L67" s="2"/>
      <c r="M67" s="2"/>
      <c r="N67" s="2"/>
      <c r="O67" s="2"/>
      <c r="P67" s="2"/>
      <c r="Q67" s="2"/>
      <c r="U67" s="130"/>
      <c r="V67" s="130"/>
      <c r="X67" s="130"/>
      <c r="Y67" s="130"/>
      <c r="Z67" s="130"/>
      <c r="AA67" s="130"/>
    </row>
    <row r="68" spans="2:27" x14ac:dyDescent="0.2">
      <c r="B68" s="2"/>
      <c r="C68" s="2"/>
      <c r="D68" s="2"/>
      <c r="E68" s="2"/>
      <c r="F68" s="2"/>
      <c r="G68" s="2"/>
      <c r="H68" s="2"/>
      <c r="I68" s="2"/>
      <c r="J68" s="2"/>
      <c r="K68" s="2"/>
      <c r="L68" s="2"/>
      <c r="M68" s="2"/>
      <c r="N68" s="2"/>
      <c r="O68" s="2"/>
      <c r="P68" s="2"/>
      <c r="Q68" s="2"/>
      <c r="U68" s="130"/>
      <c r="V68" s="130"/>
      <c r="X68" s="130"/>
      <c r="Y68" s="130"/>
      <c r="Z68" s="130"/>
      <c r="AA68" s="130"/>
    </row>
    <row r="69" spans="2:27" x14ac:dyDescent="0.2">
      <c r="B69" s="8"/>
      <c r="C69" s="2"/>
      <c r="D69" s="2"/>
      <c r="E69" s="2"/>
      <c r="F69" s="2"/>
      <c r="G69" s="2"/>
      <c r="H69" s="2"/>
      <c r="I69" s="2"/>
      <c r="J69" s="2"/>
      <c r="K69" s="2"/>
      <c r="L69" s="2"/>
      <c r="M69" s="2"/>
      <c r="N69" s="2"/>
      <c r="O69" s="2"/>
      <c r="P69" s="2"/>
      <c r="Q69" s="2"/>
      <c r="U69" s="130"/>
      <c r="V69" s="130"/>
      <c r="X69" s="130"/>
      <c r="Y69" s="130"/>
      <c r="Z69" s="130"/>
      <c r="AA69" s="130"/>
    </row>
    <row r="70" spans="2:27" x14ac:dyDescent="0.2">
      <c r="B70" s="12"/>
      <c r="C70" s="2"/>
      <c r="D70" s="2"/>
      <c r="E70" s="2"/>
      <c r="F70" s="2"/>
      <c r="G70" s="2"/>
      <c r="H70" s="2"/>
      <c r="I70" s="2"/>
      <c r="J70" s="2"/>
      <c r="K70" s="2"/>
      <c r="L70" s="2"/>
      <c r="M70" s="2"/>
      <c r="N70" s="2"/>
      <c r="O70" s="2"/>
      <c r="P70" s="2"/>
      <c r="Q70" s="2"/>
      <c r="U70" s="130"/>
      <c r="V70" s="130"/>
      <c r="X70" s="130"/>
      <c r="Y70" s="130"/>
      <c r="Z70" s="130"/>
      <c r="AA70" s="130"/>
    </row>
    <row r="71" spans="2:27" x14ac:dyDescent="0.2">
      <c r="B71" s="2"/>
      <c r="C71" s="2"/>
      <c r="D71" s="2"/>
      <c r="E71" s="2"/>
      <c r="F71" s="2"/>
      <c r="G71" s="2"/>
      <c r="H71" s="2"/>
      <c r="I71" s="2"/>
      <c r="J71" s="2"/>
      <c r="K71" s="2"/>
      <c r="L71" s="2"/>
      <c r="M71" s="2"/>
      <c r="N71" s="2"/>
      <c r="O71" s="2"/>
      <c r="P71" s="2"/>
      <c r="Q71" s="2"/>
      <c r="U71" s="130"/>
      <c r="V71" s="130"/>
      <c r="X71" s="130"/>
      <c r="Y71" s="130"/>
      <c r="Z71" s="130"/>
      <c r="AA71" s="130"/>
    </row>
    <row r="72" spans="2:27" x14ac:dyDescent="0.2">
      <c r="B72" s="8"/>
      <c r="C72" s="2"/>
      <c r="D72" s="2"/>
      <c r="E72" s="2"/>
      <c r="F72" s="2"/>
      <c r="G72" s="2"/>
      <c r="H72" s="2"/>
      <c r="I72" s="2"/>
      <c r="J72" s="2"/>
      <c r="K72" s="2"/>
      <c r="L72" s="2"/>
      <c r="M72" s="2"/>
      <c r="N72" s="2"/>
      <c r="O72" s="2"/>
      <c r="P72" s="2"/>
      <c r="Q72" s="2"/>
      <c r="U72" s="130"/>
      <c r="V72" s="130"/>
      <c r="X72" s="130"/>
      <c r="Y72" s="130"/>
      <c r="Z72" s="130"/>
      <c r="AA72" s="130"/>
    </row>
    <row r="73" spans="2:27" x14ac:dyDescent="0.2">
      <c r="B73" s="12"/>
      <c r="C73" s="2"/>
      <c r="D73" s="2"/>
      <c r="E73" s="2"/>
      <c r="F73" s="2"/>
      <c r="G73" s="2"/>
      <c r="H73" s="2"/>
      <c r="I73" s="2"/>
      <c r="J73" s="2"/>
      <c r="K73" s="2"/>
      <c r="L73" s="2"/>
      <c r="M73" s="2"/>
      <c r="N73" s="2"/>
      <c r="O73" s="2"/>
      <c r="P73" s="2"/>
      <c r="Q73" s="2"/>
      <c r="U73" s="130"/>
      <c r="V73" s="130"/>
      <c r="X73" s="130"/>
      <c r="Y73" s="130"/>
      <c r="Z73" s="130"/>
      <c r="AA73" s="130"/>
    </row>
    <row r="74" spans="2:27" x14ac:dyDescent="0.2">
      <c r="B74" s="2"/>
      <c r="C74" s="2"/>
      <c r="D74" s="2"/>
      <c r="E74" s="2"/>
      <c r="F74" s="2"/>
      <c r="G74" s="2"/>
      <c r="H74" s="2"/>
      <c r="I74" s="2"/>
      <c r="J74" s="2"/>
      <c r="K74" s="2"/>
      <c r="L74" s="2"/>
      <c r="M74" s="2"/>
      <c r="N74" s="2"/>
      <c r="O74" s="2"/>
      <c r="P74" s="2"/>
      <c r="Q74" s="2"/>
      <c r="U74" s="130"/>
      <c r="V74" s="130"/>
      <c r="X74" s="130"/>
      <c r="Y74" s="130"/>
      <c r="Z74" s="130"/>
      <c r="AA74" s="130"/>
    </row>
    <row r="75" spans="2:27" x14ac:dyDescent="0.2">
      <c r="B75" s="8"/>
      <c r="C75" s="2"/>
      <c r="D75" s="2"/>
      <c r="E75" s="2"/>
      <c r="F75" s="2"/>
      <c r="G75" s="2"/>
      <c r="H75" s="2"/>
      <c r="I75" s="2"/>
      <c r="J75" s="2"/>
      <c r="K75" s="2"/>
      <c r="L75" s="2"/>
      <c r="M75" s="2"/>
      <c r="N75" s="2"/>
      <c r="O75" s="2"/>
      <c r="P75" s="2"/>
      <c r="Q75" s="2"/>
      <c r="U75" s="130"/>
      <c r="V75" s="130"/>
      <c r="X75" s="130"/>
      <c r="Y75" s="130"/>
      <c r="Z75" s="130"/>
      <c r="AA75" s="130"/>
    </row>
    <row r="76" spans="2:27" x14ac:dyDescent="0.2">
      <c r="B76" s="2"/>
      <c r="C76" s="2"/>
      <c r="D76" s="2"/>
      <c r="E76" s="2"/>
      <c r="F76" s="2"/>
      <c r="G76" s="2"/>
      <c r="H76" s="2"/>
      <c r="I76" s="2"/>
      <c r="J76" s="2"/>
      <c r="K76" s="2"/>
      <c r="L76" s="2"/>
      <c r="M76" s="2"/>
      <c r="N76" s="2"/>
      <c r="O76" s="2"/>
      <c r="P76" s="2"/>
      <c r="Q76" s="2"/>
      <c r="U76" s="130"/>
      <c r="V76" s="130"/>
      <c r="X76" s="130"/>
      <c r="Y76" s="130"/>
      <c r="Z76" s="130"/>
      <c r="AA76" s="130"/>
    </row>
    <row r="77" spans="2:27" x14ac:dyDescent="0.2">
      <c r="B77" s="2"/>
      <c r="C77" s="2"/>
      <c r="D77" s="2"/>
      <c r="E77" s="2"/>
      <c r="F77" s="2"/>
      <c r="G77" s="2"/>
      <c r="H77" s="2"/>
      <c r="I77" s="2"/>
      <c r="J77" s="2"/>
      <c r="K77" s="2"/>
      <c r="L77" s="2"/>
      <c r="M77" s="2"/>
      <c r="N77" s="2"/>
      <c r="O77" s="2"/>
      <c r="P77" s="2"/>
      <c r="Q77" s="2"/>
      <c r="U77" s="130"/>
      <c r="V77" s="130"/>
      <c r="X77" s="130"/>
      <c r="Y77" s="130"/>
      <c r="Z77" s="130"/>
      <c r="AA77" s="130"/>
    </row>
    <row r="78" spans="2:27" x14ac:dyDescent="0.2">
      <c r="B78" s="8"/>
      <c r="C78" s="2"/>
      <c r="D78" s="2"/>
      <c r="E78" s="2"/>
      <c r="F78" s="2"/>
      <c r="G78" s="2"/>
      <c r="H78" s="2"/>
      <c r="I78" s="2"/>
      <c r="J78" s="2"/>
      <c r="K78" s="2"/>
      <c r="L78" s="2"/>
      <c r="M78" s="2"/>
      <c r="N78" s="2"/>
      <c r="O78" s="2"/>
      <c r="P78" s="2"/>
      <c r="Q78" s="2"/>
      <c r="U78" s="130"/>
      <c r="V78" s="130"/>
      <c r="X78" s="130"/>
      <c r="Y78" s="130"/>
      <c r="Z78" s="130"/>
      <c r="AA78" s="130"/>
    </row>
    <row r="79" spans="2:27" x14ac:dyDescent="0.2">
      <c r="B79" s="12"/>
      <c r="C79" s="2"/>
      <c r="D79" s="2"/>
      <c r="E79" s="2"/>
      <c r="F79" s="2"/>
      <c r="G79" s="2"/>
      <c r="H79" s="2"/>
      <c r="I79" s="2"/>
      <c r="J79" s="2"/>
      <c r="K79" s="2"/>
      <c r="L79" s="2"/>
      <c r="M79" s="2"/>
      <c r="N79" s="2"/>
      <c r="O79" s="2"/>
      <c r="P79" s="2"/>
      <c r="Q79" s="2"/>
      <c r="U79" s="130"/>
      <c r="V79" s="130"/>
      <c r="X79" s="130"/>
      <c r="Y79" s="130"/>
      <c r="Z79" s="130"/>
      <c r="AA79" s="130"/>
    </row>
    <row r="80" spans="2:27" x14ac:dyDescent="0.2">
      <c r="B80" s="2"/>
      <c r="C80" s="2"/>
      <c r="D80" s="2"/>
      <c r="E80" s="2"/>
      <c r="F80" s="2"/>
      <c r="G80" s="2"/>
      <c r="H80" s="2"/>
      <c r="I80" s="2"/>
      <c r="J80" s="2"/>
      <c r="K80" s="2"/>
      <c r="L80" s="2"/>
      <c r="M80" s="2"/>
      <c r="N80" s="2"/>
      <c r="O80" s="2"/>
      <c r="P80" s="2"/>
      <c r="Q80" s="2"/>
      <c r="U80" s="130"/>
      <c r="V80" s="130"/>
      <c r="X80" s="130"/>
      <c r="Y80" s="130"/>
      <c r="Z80" s="130"/>
      <c r="AA80" s="130"/>
    </row>
    <row r="81" spans="1:116" x14ac:dyDescent="0.2">
      <c r="B81" s="8"/>
      <c r="C81" s="2"/>
      <c r="D81" s="2"/>
      <c r="E81" s="2"/>
      <c r="F81" s="2"/>
      <c r="G81" s="2"/>
      <c r="H81" s="2"/>
      <c r="I81" s="2"/>
      <c r="J81" s="2"/>
      <c r="K81" s="2"/>
      <c r="L81" s="2"/>
      <c r="M81" s="2"/>
      <c r="N81" s="2"/>
      <c r="O81" s="2"/>
      <c r="P81" s="2"/>
      <c r="Q81" s="2"/>
      <c r="U81" s="130"/>
      <c r="V81" s="130"/>
      <c r="X81" s="130"/>
      <c r="Y81" s="130"/>
      <c r="Z81" s="130"/>
      <c r="AA81" s="130"/>
    </row>
    <row r="82" spans="1:116" x14ac:dyDescent="0.2">
      <c r="B82" s="2"/>
      <c r="C82" s="2"/>
      <c r="D82" s="2"/>
      <c r="E82" s="2"/>
      <c r="F82" s="2"/>
      <c r="G82" s="2"/>
      <c r="H82" s="2"/>
      <c r="I82" s="2"/>
      <c r="J82" s="2"/>
      <c r="K82" s="2"/>
      <c r="L82" s="2"/>
      <c r="M82" s="2"/>
      <c r="N82" s="2"/>
      <c r="O82" s="2"/>
      <c r="P82" s="2"/>
      <c r="Q82" s="2"/>
      <c r="U82" s="130"/>
      <c r="V82" s="130"/>
      <c r="X82" s="130"/>
      <c r="Y82" s="130"/>
      <c r="Z82" s="130"/>
      <c r="AA82" s="130"/>
    </row>
    <row r="83" spans="1:116" x14ac:dyDescent="0.2">
      <c r="B83" s="2"/>
      <c r="C83" s="2"/>
      <c r="D83" s="2"/>
      <c r="E83" s="2"/>
      <c r="F83" s="2"/>
      <c r="G83" s="2"/>
      <c r="H83" s="2"/>
      <c r="I83" s="2"/>
      <c r="J83" s="2"/>
      <c r="K83" s="2"/>
      <c r="L83" s="2"/>
      <c r="M83" s="2"/>
      <c r="N83" s="2"/>
      <c r="O83" s="2"/>
      <c r="P83" s="2"/>
      <c r="Q83" s="2"/>
      <c r="U83" s="130"/>
      <c r="V83" s="130"/>
      <c r="X83" s="130"/>
      <c r="Y83" s="130"/>
      <c r="Z83" s="130"/>
      <c r="AA83" s="130"/>
    </row>
    <row r="84" spans="1:116" x14ac:dyDescent="0.2">
      <c r="B84" s="8"/>
      <c r="C84" s="2"/>
      <c r="D84" s="2"/>
      <c r="E84" s="2"/>
      <c r="F84" s="2"/>
      <c r="G84" s="2"/>
      <c r="H84" s="2"/>
      <c r="I84" s="2"/>
      <c r="J84" s="2"/>
      <c r="K84" s="2"/>
      <c r="L84" s="2"/>
      <c r="M84" s="2"/>
      <c r="N84" s="2"/>
      <c r="O84" s="2"/>
      <c r="P84" s="2"/>
      <c r="Q84" s="2"/>
      <c r="U84" s="130"/>
      <c r="V84" s="130"/>
      <c r="X84" s="130"/>
      <c r="Y84" s="130"/>
      <c r="Z84" s="130"/>
      <c r="AA84" s="130"/>
    </row>
    <row r="85" spans="1:116" s="2" customFormat="1" x14ac:dyDescent="0.2">
      <c r="A85" s="51"/>
      <c r="U85" s="130"/>
      <c r="V85" s="130"/>
      <c r="X85" s="130"/>
      <c r="Y85" s="130"/>
      <c r="Z85" s="130"/>
      <c r="AA85" s="130"/>
      <c r="DL85" s="1"/>
    </row>
    <row r="86" spans="1:116" s="2" customFormat="1" x14ac:dyDescent="0.2">
      <c r="A86" s="51"/>
      <c r="U86" s="130"/>
      <c r="V86" s="130"/>
      <c r="X86" s="130"/>
      <c r="Y86" s="130"/>
      <c r="Z86" s="130"/>
      <c r="AA86" s="130"/>
      <c r="DL86" s="1"/>
    </row>
    <row r="87" spans="1:116" s="2" customFormat="1" x14ac:dyDescent="0.2">
      <c r="A87" s="51"/>
      <c r="B87" s="8"/>
      <c r="U87" s="130"/>
      <c r="V87" s="130"/>
      <c r="X87" s="130"/>
      <c r="Y87" s="130"/>
      <c r="Z87" s="130"/>
      <c r="AA87" s="130"/>
      <c r="DL87" s="1"/>
    </row>
    <row r="88" spans="1:116" s="2" customFormat="1" x14ac:dyDescent="0.2">
      <c r="A88" s="51"/>
      <c r="U88" s="130"/>
      <c r="V88" s="130"/>
      <c r="X88" s="130"/>
      <c r="Y88" s="130"/>
      <c r="Z88" s="130"/>
      <c r="AA88" s="130"/>
      <c r="DL88" s="1"/>
    </row>
    <row r="89" spans="1:116" s="2" customFormat="1" x14ac:dyDescent="0.2">
      <c r="A89" s="51"/>
      <c r="U89" s="130"/>
      <c r="V89" s="130"/>
      <c r="X89" s="130"/>
      <c r="Y89" s="130"/>
      <c r="Z89" s="130"/>
      <c r="AA89" s="130"/>
      <c r="DL89" s="1"/>
    </row>
    <row r="90" spans="1:116" s="2" customFormat="1" x14ac:dyDescent="0.2">
      <c r="A90" s="51"/>
      <c r="B90" s="8"/>
      <c r="U90" s="130"/>
      <c r="V90" s="130"/>
      <c r="X90" s="130"/>
      <c r="Y90" s="130"/>
      <c r="Z90" s="130"/>
      <c r="AA90" s="130"/>
      <c r="DL90" s="1"/>
    </row>
    <row r="91" spans="1:116" s="2" customFormat="1" x14ac:dyDescent="0.2">
      <c r="A91" s="51"/>
      <c r="U91" s="130"/>
      <c r="V91" s="130"/>
      <c r="X91" s="130"/>
      <c r="Y91" s="130"/>
      <c r="Z91" s="130"/>
      <c r="AA91" s="130"/>
      <c r="DL91" s="1"/>
    </row>
    <row r="92" spans="1:116" s="2" customFormat="1" x14ac:dyDescent="0.2">
      <c r="A92" s="51"/>
      <c r="U92" s="130"/>
      <c r="V92" s="130"/>
      <c r="X92" s="130"/>
      <c r="Y92" s="130"/>
      <c r="Z92" s="130"/>
      <c r="AA92" s="130"/>
      <c r="DL92" s="1"/>
    </row>
    <row r="93" spans="1:116" s="2" customFormat="1" x14ac:dyDescent="0.2">
      <c r="A93" s="51"/>
      <c r="B93" s="8"/>
      <c r="U93" s="130"/>
      <c r="V93" s="130"/>
      <c r="X93" s="130"/>
      <c r="Y93" s="130"/>
      <c r="Z93" s="130"/>
      <c r="AA93" s="130"/>
      <c r="DL93" s="1"/>
    </row>
    <row r="94" spans="1:116" s="2" customFormat="1" x14ac:dyDescent="0.2">
      <c r="A94" s="51"/>
      <c r="U94" s="130"/>
      <c r="V94" s="130"/>
      <c r="X94" s="130"/>
      <c r="Y94" s="130"/>
      <c r="Z94" s="130"/>
      <c r="AA94" s="130"/>
      <c r="DL94" s="1"/>
    </row>
    <row r="95" spans="1:116" s="2" customFormat="1" x14ac:dyDescent="0.2">
      <c r="A95" s="51"/>
      <c r="U95" s="130"/>
      <c r="V95" s="130"/>
      <c r="X95" s="130"/>
      <c r="Y95" s="130"/>
      <c r="Z95" s="130"/>
      <c r="AA95" s="130"/>
      <c r="DL95" s="1"/>
    </row>
    <row r="96" spans="1:116" s="2" customFormat="1" x14ac:dyDescent="0.2">
      <c r="A96" s="51"/>
      <c r="B96" s="8"/>
      <c r="U96" s="130"/>
      <c r="V96" s="130"/>
      <c r="X96" s="130"/>
      <c r="Y96" s="130"/>
      <c r="Z96" s="130"/>
      <c r="AA96" s="130"/>
      <c r="DL96" s="1"/>
    </row>
    <row r="97" spans="1:116" s="2" customFormat="1" x14ac:dyDescent="0.2">
      <c r="A97" s="51"/>
      <c r="B97" s="12"/>
      <c r="U97" s="130"/>
      <c r="V97" s="130"/>
      <c r="X97" s="130"/>
      <c r="Y97" s="130"/>
      <c r="Z97" s="130"/>
      <c r="AA97" s="130"/>
      <c r="DL97" s="1"/>
    </row>
    <row r="98" spans="1:116" s="2" customFormat="1" x14ac:dyDescent="0.2">
      <c r="A98" s="51"/>
      <c r="U98" s="130"/>
      <c r="V98" s="130"/>
      <c r="X98" s="130"/>
      <c r="Y98" s="130"/>
      <c r="Z98" s="130"/>
      <c r="AA98" s="130"/>
      <c r="DL98" s="1"/>
    </row>
    <row r="99" spans="1:116" s="2" customFormat="1" x14ac:dyDescent="0.2">
      <c r="A99" s="51"/>
      <c r="B99" s="8"/>
      <c r="U99" s="130"/>
      <c r="V99" s="130"/>
      <c r="X99" s="130"/>
      <c r="Y99" s="130"/>
      <c r="Z99" s="130"/>
      <c r="AA99" s="130"/>
    </row>
    <row r="100" spans="1:116" s="2" customFormat="1" x14ac:dyDescent="0.2">
      <c r="A100" s="51"/>
      <c r="U100" s="130"/>
      <c r="V100" s="130"/>
      <c r="X100" s="130"/>
      <c r="Y100" s="130"/>
      <c r="Z100" s="130"/>
      <c r="AA100" s="130"/>
    </row>
    <row r="101" spans="1:116" s="2" customFormat="1" x14ac:dyDescent="0.2">
      <c r="A101" s="51"/>
      <c r="U101" s="130"/>
      <c r="V101" s="130"/>
      <c r="X101" s="130"/>
      <c r="Y101" s="130"/>
      <c r="Z101" s="130"/>
      <c r="AA101" s="130"/>
    </row>
    <row r="102" spans="1:116" s="2" customFormat="1" x14ac:dyDescent="0.2">
      <c r="A102" s="51"/>
      <c r="B102" s="8"/>
      <c r="U102" s="130"/>
      <c r="V102" s="130"/>
      <c r="X102" s="130"/>
      <c r="Y102" s="130"/>
      <c r="Z102" s="130"/>
      <c r="AA102" s="130"/>
    </row>
    <row r="103" spans="1:116" s="2" customFormat="1" x14ac:dyDescent="0.2">
      <c r="A103" s="51"/>
      <c r="U103" s="130"/>
      <c r="V103" s="130"/>
      <c r="W103" s="130"/>
      <c r="X103" s="130"/>
      <c r="Y103" s="130"/>
      <c r="Z103" s="130"/>
      <c r="AA103" s="130"/>
    </row>
    <row r="104" spans="1:116" s="2" customFormat="1" x14ac:dyDescent="0.2">
      <c r="A104" s="51"/>
      <c r="U104" s="130"/>
      <c r="V104" s="130"/>
      <c r="W104" s="130"/>
      <c r="X104" s="130"/>
      <c r="Y104" s="130"/>
      <c r="Z104" s="130"/>
      <c r="AA104" s="130"/>
    </row>
    <row r="105" spans="1:116" s="2" customFormat="1" x14ac:dyDescent="0.2">
      <c r="A105" s="51"/>
      <c r="B105" s="8"/>
      <c r="U105" s="130"/>
      <c r="V105" s="130"/>
      <c r="W105" s="130"/>
      <c r="X105" s="130"/>
      <c r="Y105" s="130"/>
      <c r="Z105" s="130"/>
      <c r="AA105" s="130"/>
    </row>
    <row r="106" spans="1:116" s="2" customFormat="1" x14ac:dyDescent="0.2">
      <c r="A106" s="51"/>
      <c r="U106" s="130"/>
      <c r="V106" s="130"/>
      <c r="W106" s="130"/>
      <c r="X106" s="130"/>
      <c r="Y106" s="130"/>
      <c r="Z106" s="130"/>
      <c r="AA106" s="130"/>
    </row>
    <row r="107" spans="1:116" s="2" customFormat="1" x14ac:dyDescent="0.2">
      <c r="A107" s="51"/>
      <c r="U107" s="130"/>
      <c r="V107" s="130"/>
      <c r="W107" s="130"/>
      <c r="X107" s="130"/>
      <c r="Y107" s="130"/>
      <c r="Z107" s="130"/>
      <c r="AA107" s="130"/>
    </row>
    <row r="108" spans="1:116" s="2" customFormat="1" x14ac:dyDescent="0.2">
      <c r="A108" s="51"/>
      <c r="B108" s="8"/>
      <c r="U108" s="130"/>
      <c r="V108" s="130"/>
      <c r="W108" s="130"/>
      <c r="X108" s="130"/>
      <c r="Y108" s="130"/>
      <c r="Z108" s="130"/>
      <c r="AA108" s="130"/>
    </row>
    <row r="109" spans="1:116" s="2" customFormat="1" x14ac:dyDescent="0.2">
      <c r="A109" s="51"/>
      <c r="U109" s="130"/>
      <c r="V109" s="130"/>
      <c r="W109" s="130"/>
      <c r="X109" s="130"/>
      <c r="Y109" s="130"/>
      <c r="Z109" s="130"/>
      <c r="AA109" s="130"/>
    </row>
    <row r="110" spans="1:116" s="2" customFormat="1" x14ac:dyDescent="0.2">
      <c r="A110" s="51"/>
      <c r="U110" s="130"/>
      <c r="V110" s="130"/>
      <c r="W110" s="130"/>
      <c r="X110" s="130"/>
      <c r="Y110" s="130"/>
      <c r="Z110" s="130"/>
      <c r="AA110" s="130"/>
    </row>
    <row r="111" spans="1:116" s="2" customFormat="1" x14ac:dyDescent="0.2">
      <c r="A111" s="51"/>
      <c r="B111" s="8"/>
      <c r="U111" s="130"/>
      <c r="V111" s="130"/>
      <c r="W111" s="130"/>
      <c r="X111" s="130"/>
      <c r="Y111" s="130"/>
      <c r="Z111" s="130"/>
      <c r="AA111" s="130"/>
    </row>
    <row r="112" spans="1:116" s="2" customFormat="1" x14ac:dyDescent="0.2">
      <c r="A112" s="51"/>
      <c r="U112" s="130"/>
      <c r="V112" s="130"/>
      <c r="W112" s="130"/>
      <c r="X112" s="130"/>
      <c r="Y112" s="130"/>
      <c r="Z112" s="130"/>
      <c r="AA112" s="130"/>
    </row>
    <row r="113" spans="1:27" s="2" customFormat="1" x14ac:dyDescent="0.2">
      <c r="A113" s="51"/>
      <c r="U113" s="130"/>
      <c r="V113" s="130"/>
      <c r="W113" s="130"/>
      <c r="X113" s="130"/>
      <c r="Y113" s="130"/>
      <c r="Z113" s="130"/>
      <c r="AA113" s="130"/>
    </row>
    <row r="114" spans="1:27" s="2" customFormat="1" x14ac:dyDescent="0.2">
      <c r="A114" s="51"/>
      <c r="B114" s="8"/>
      <c r="U114" s="130"/>
      <c r="V114" s="130"/>
      <c r="W114" s="130"/>
      <c r="X114" s="130"/>
      <c r="Y114" s="130"/>
      <c r="Z114" s="130"/>
      <c r="AA114" s="130"/>
    </row>
    <row r="115" spans="1:27" s="2" customFormat="1" x14ac:dyDescent="0.2">
      <c r="A115" s="51"/>
      <c r="U115" s="130"/>
      <c r="V115" s="130"/>
      <c r="W115" s="130"/>
      <c r="X115" s="130"/>
      <c r="Y115" s="130"/>
      <c r="Z115" s="130"/>
      <c r="AA115" s="130"/>
    </row>
    <row r="116" spans="1:27" s="2" customFormat="1" x14ac:dyDescent="0.2">
      <c r="A116" s="51"/>
      <c r="U116" s="130"/>
      <c r="V116" s="130"/>
      <c r="W116" s="130"/>
      <c r="X116" s="130"/>
      <c r="Y116" s="130"/>
      <c r="Z116" s="130"/>
      <c r="AA116" s="130"/>
    </row>
    <row r="117" spans="1:27" s="2" customFormat="1" x14ac:dyDescent="0.2">
      <c r="A117" s="51"/>
      <c r="B117" s="8"/>
      <c r="U117" s="130"/>
      <c r="V117" s="130"/>
      <c r="W117" s="130"/>
      <c r="X117" s="130"/>
      <c r="Y117" s="130"/>
      <c r="Z117" s="130"/>
      <c r="AA117" s="130"/>
    </row>
    <row r="118" spans="1:27" s="2" customFormat="1" x14ac:dyDescent="0.2">
      <c r="A118" s="51"/>
      <c r="U118" s="130"/>
      <c r="V118" s="130"/>
      <c r="W118" s="130"/>
      <c r="X118" s="130"/>
      <c r="Y118" s="130"/>
      <c r="Z118" s="130"/>
      <c r="AA118" s="130"/>
    </row>
    <row r="119" spans="1:27" s="2" customFormat="1" x14ac:dyDescent="0.2">
      <c r="A119" s="51"/>
      <c r="U119" s="130"/>
      <c r="V119" s="130"/>
      <c r="W119" s="130"/>
      <c r="X119" s="130"/>
      <c r="Y119" s="130"/>
      <c r="Z119" s="130"/>
      <c r="AA119" s="130"/>
    </row>
    <row r="120" spans="1:27" s="2" customFormat="1" x14ac:dyDescent="0.2">
      <c r="A120" s="51"/>
      <c r="B120" s="8"/>
      <c r="U120" s="130"/>
      <c r="V120" s="130"/>
      <c r="W120" s="130"/>
      <c r="X120" s="130"/>
      <c r="Y120" s="130"/>
      <c r="Z120" s="130"/>
      <c r="AA120" s="130"/>
    </row>
    <row r="121" spans="1:27" s="2" customFormat="1" x14ac:dyDescent="0.2">
      <c r="A121" s="51"/>
      <c r="U121" s="130"/>
      <c r="V121" s="130"/>
      <c r="W121" s="130"/>
      <c r="X121" s="130"/>
      <c r="Y121" s="130"/>
      <c r="Z121" s="130"/>
      <c r="AA121" s="130"/>
    </row>
    <row r="122" spans="1:27" s="2" customFormat="1" x14ac:dyDescent="0.2">
      <c r="A122" s="51"/>
      <c r="U122" s="130"/>
      <c r="V122" s="130"/>
      <c r="W122" s="130"/>
      <c r="X122" s="130"/>
      <c r="Y122" s="130"/>
      <c r="Z122" s="130"/>
      <c r="AA122" s="130"/>
    </row>
    <row r="123" spans="1:27" s="2" customFormat="1" x14ac:dyDescent="0.2">
      <c r="A123" s="51"/>
      <c r="B123" s="8"/>
      <c r="U123" s="130"/>
      <c r="V123" s="130"/>
      <c r="W123" s="130"/>
      <c r="X123" s="130"/>
      <c r="Y123" s="130"/>
      <c r="Z123" s="130"/>
      <c r="AA123" s="130"/>
    </row>
    <row r="124" spans="1:27" s="2" customFormat="1" x14ac:dyDescent="0.2">
      <c r="A124" s="51"/>
      <c r="U124" s="130"/>
      <c r="V124" s="130"/>
      <c r="W124" s="130"/>
      <c r="X124" s="130"/>
      <c r="Y124" s="130"/>
      <c r="Z124" s="130"/>
      <c r="AA124" s="130"/>
    </row>
    <row r="125" spans="1:27" s="2" customFormat="1" x14ac:dyDescent="0.2">
      <c r="A125" s="51"/>
      <c r="U125" s="130"/>
      <c r="V125" s="130"/>
      <c r="W125" s="130"/>
      <c r="X125" s="130"/>
      <c r="Y125" s="130"/>
      <c r="Z125" s="130"/>
      <c r="AA125" s="130"/>
    </row>
    <row r="126" spans="1:27" s="2" customFormat="1" x14ac:dyDescent="0.2">
      <c r="A126" s="51"/>
      <c r="B126" s="8"/>
      <c r="U126" s="130"/>
      <c r="V126" s="130"/>
      <c r="W126" s="130"/>
      <c r="X126" s="130"/>
      <c r="Y126" s="130"/>
      <c r="Z126" s="130"/>
      <c r="AA126" s="130"/>
    </row>
    <row r="127" spans="1:27" s="2" customFormat="1" x14ac:dyDescent="0.2">
      <c r="A127" s="51"/>
      <c r="U127" s="130"/>
      <c r="V127" s="130"/>
      <c r="W127" s="130"/>
      <c r="X127" s="130"/>
      <c r="Y127" s="130"/>
      <c r="Z127" s="130"/>
      <c r="AA127" s="130"/>
    </row>
    <row r="128" spans="1:27" s="2" customFormat="1" x14ac:dyDescent="0.2">
      <c r="A128" s="51"/>
      <c r="U128" s="130"/>
      <c r="V128" s="130"/>
      <c r="W128" s="130"/>
      <c r="X128" s="130"/>
      <c r="Y128" s="130"/>
      <c r="Z128" s="130"/>
      <c r="AA128" s="130"/>
    </row>
    <row r="129" spans="1:27" s="2" customFormat="1" ht="8.4499999999999993" customHeight="1" x14ac:dyDescent="0.2">
      <c r="A129" s="51"/>
      <c r="B129" s="8"/>
      <c r="U129" s="130"/>
      <c r="V129" s="130"/>
      <c r="W129" s="130"/>
      <c r="X129" s="130"/>
      <c r="Y129" s="130"/>
      <c r="Z129" s="130"/>
      <c r="AA129" s="130"/>
    </row>
    <row r="130" spans="1:27" s="2" customFormat="1" ht="8.4499999999999993" customHeight="1" x14ac:dyDescent="0.2">
      <c r="A130" s="51"/>
      <c r="U130" s="130"/>
      <c r="V130" s="130"/>
      <c r="W130" s="130"/>
      <c r="X130" s="130"/>
      <c r="Y130" s="130"/>
      <c r="Z130" s="130"/>
      <c r="AA130" s="130"/>
    </row>
    <row r="131" spans="1:27" s="2" customFormat="1" ht="8.4499999999999993" customHeight="1" x14ac:dyDescent="0.2">
      <c r="A131" s="51"/>
      <c r="U131" s="130"/>
      <c r="V131" s="130"/>
      <c r="W131" s="130"/>
      <c r="X131" s="130"/>
      <c r="Y131" s="130"/>
      <c r="Z131" s="130"/>
      <c r="AA131" s="130"/>
    </row>
    <row r="132" spans="1:27" s="2" customFormat="1" ht="8.4499999999999993" customHeight="1" x14ac:dyDescent="0.2">
      <c r="A132" s="51"/>
      <c r="U132" s="130"/>
      <c r="V132" s="130"/>
      <c r="W132" s="130"/>
      <c r="X132" s="130"/>
      <c r="Y132" s="130"/>
      <c r="Z132" s="130"/>
      <c r="AA132" s="130"/>
    </row>
    <row r="133" spans="1:27" s="2" customFormat="1" ht="8.4499999999999993" customHeight="1" x14ac:dyDescent="0.2">
      <c r="A133" s="51"/>
      <c r="B133" s="8"/>
      <c r="U133" s="130"/>
      <c r="V133" s="130"/>
      <c r="W133" s="130"/>
      <c r="X133" s="130"/>
      <c r="Y133" s="130"/>
      <c r="Z133" s="130"/>
      <c r="AA133" s="130"/>
    </row>
    <row r="134" spans="1:27" s="2" customFormat="1" ht="8.4499999999999993" customHeight="1" x14ac:dyDescent="0.2">
      <c r="A134" s="51"/>
      <c r="U134" s="130"/>
      <c r="V134" s="130"/>
      <c r="W134" s="130"/>
      <c r="X134" s="130"/>
      <c r="Y134" s="130"/>
      <c r="Z134" s="130"/>
      <c r="AA134" s="130"/>
    </row>
    <row r="135" spans="1:27" s="2" customFormat="1" ht="8.4499999999999993" customHeight="1" x14ac:dyDescent="0.2">
      <c r="A135" s="51"/>
      <c r="U135" s="130"/>
      <c r="V135" s="130"/>
      <c r="W135" s="130"/>
      <c r="X135" s="130"/>
      <c r="Y135" s="130"/>
      <c r="Z135" s="130"/>
      <c r="AA135" s="130"/>
    </row>
    <row r="136" spans="1:27" s="2" customFormat="1" x14ac:dyDescent="0.2">
      <c r="A136" s="51"/>
      <c r="B136" s="8"/>
      <c r="U136" s="130"/>
      <c r="V136" s="130"/>
      <c r="W136" s="130"/>
      <c r="X136" s="130"/>
      <c r="Y136" s="130"/>
      <c r="Z136" s="130"/>
      <c r="AA136" s="130"/>
    </row>
    <row r="137" spans="1:27" s="2" customFormat="1" x14ac:dyDescent="0.2">
      <c r="A137" s="51"/>
      <c r="B137" s="12"/>
      <c r="U137" s="130"/>
      <c r="V137" s="130"/>
      <c r="W137" s="130"/>
      <c r="X137" s="130"/>
      <c r="Y137" s="130"/>
      <c r="Z137" s="130"/>
      <c r="AA137" s="130"/>
    </row>
    <row r="138" spans="1:27" s="2" customFormat="1" x14ac:dyDescent="0.2">
      <c r="A138" s="51"/>
      <c r="U138" s="130"/>
      <c r="V138" s="130"/>
      <c r="W138" s="130"/>
      <c r="X138" s="130"/>
      <c r="Y138" s="130"/>
      <c r="Z138" s="130"/>
      <c r="AA138" s="130"/>
    </row>
    <row r="139" spans="1:27" s="2" customFormat="1" x14ac:dyDescent="0.2">
      <c r="A139" s="51"/>
      <c r="U139" s="130"/>
      <c r="V139" s="130"/>
      <c r="W139" s="130"/>
      <c r="X139" s="130"/>
      <c r="Y139" s="130"/>
      <c r="Z139" s="130"/>
      <c r="AA139" s="130"/>
    </row>
    <row r="140" spans="1:27" s="2" customFormat="1" x14ac:dyDescent="0.2">
      <c r="A140" s="51"/>
      <c r="U140" s="130"/>
      <c r="V140" s="130"/>
      <c r="W140" s="130"/>
      <c r="X140" s="130"/>
      <c r="Y140" s="130"/>
      <c r="Z140" s="130"/>
      <c r="AA140" s="130"/>
    </row>
    <row r="141" spans="1:27" s="2" customFormat="1" x14ac:dyDescent="0.2">
      <c r="A141" s="51"/>
      <c r="U141" s="130"/>
      <c r="V141" s="130"/>
      <c r="W141" s="130"/>
      <c r="X141" s="130"/>
      <c r="Y141" s="130"/>
      <c r="Z141" s="130"/>
      <c r="AA141" s="130"/>
    </row>
    <row r="142" spans="1:27" s="2" customFormat="1" x14ac:dyDescent="0.2">
      <c r="A142" s="51"/>
      <c r="U142" s="130"/>
      <c r="V142" s="130"/>
      <c r="W142" s="130"/>
      <c r="X142" s="130"/>
      <c r="Y142" s="130"/>
      <c r="Z142" s="130"/>
      <c r="AA142" s="130"/>
    </row>
    <row r="143" spans="1:27" s="2" customFormat="1" x14ac:dyDescent="0.2">
      <c r="A143" s="51"/>
      <c r="U143" s="130"/>
      <c r="V143" s="130"/>
      <c r="W143" s="130"/>
      <c r="X143" s="130"/>
      <c r="Y143" s="130"/>
      <c r="Z143" s="130"/>
      <c r="AA143" s="130"/>
    </row>
    <row r="144" spans="1:27" s="2" customFormat="1" x14ac:dyDescent="0.2">
      <c r="A144" s="51"/>
      <c r="U144" s="130"/>
      <c r="V144" s="130"/>
      <c r="W144" s="130"/>
      <c r="X144" s="130"/>
      <c r="Y144" s="130"/>
      <c r="Z144" s="130"/>
      <c r="AA144" s="130"/>
    </row>
    <row r="145" spans="1:27" s="2" customFormat="1" x14ac:dyDescent="0.2">
      <c r="A145" s="51"/>
      <c r="U145" s="130"/>
      <c r="V145" s="130"/>
      <c r="W145" s="130"/>
      <c r="X145" s="130"/>
      <c r="Y145" s="130"/>
      <c r="Z145" s="130"/>
      <c r="AA145" s="130"/>
    </row>
    <row r="146" spans="1:27" s="2" customFormat="1" x14ac:dyDescent="0.2">
      <c r="A146" s="51"/>
      <c r="U146" s="130"/>
      <c r="V146" s="130"/>
      <c r="W146" s="130"/>
      <c r="X146" s="130"/>
      <c r="Y146" s="130"/>
      <c r="Z146" s="130"/>
      <c r="AA146" s="130"/>
    </row>
    <row r="147" spans="1:27" s="2" customFormat="1" x14ac:dyDescent="0.2">
      <c r="A147" s="51"/>
      <c r="U147" s="130"/>
      <c r="V147" s="130"/>
      <c r="W147" s="130"/>
      <c r="X147" s="130"/>
      <c r="Y147" s="130"/>
      <c r="Z147" s="130"/>
      <c r="AA147" s="130"/>
    </row>
    <row r="148" spans="1:27" s="2" customFormat="1" x14ac:dyDescent="0.2">
      <c r="A148" s="51"/>
      <c r="U148" s="130"/>
      <c r="V148" s="130"/>
      <c r="W148" s="130"/>
      <c r="X148" s="130"/>
      <c r="Y148" s="130"/>
      <c r="Z148" s="130"/>
      <c r="AA148" s="130"/>
    </row>
    <row r="149" spans="1:27" s="2" customFormat="1" x14ac:dyDescent="0.2">
      <c r="A149" s="51"/>
      <c r="U149" s="130"/>
      <c r="V149" s="130"/>
      <c r="W149" s="130"/>
      <c r="X149" s="130"/>
      <c r="Y149" s="130"/>
      <c r="Z149" s="130"/>
      <c r="AA149" s="130"/>
    </row>
    <row r="150" spans="1:27" s="2" customFormat="1" x14ac:dyDescent="0.2">
      <c r="A150" s="51"/>
      <c r="U150" s="130"/>
      <c r="V150" s="130"/>
      <c r="W150" s="130"/>
      <c r="X150" s="130"/>
      <c r="Y150" s="130"/>
      <c r="Z150" s="130"/>
      <c r="AA150" s="130"/>
    </row>
    <row r="151" spans="1:27" s="2" customFormat="1" x14ac:dyDescent="0.2">
      <c r="A151" s="51"/>
      <c r="U151" s="130"/>
      <c r="V151" s="130"/>
      <c r="W151" s="130"/>
      <c r="X151" s="130"/>
      <c r="Y151" s="130"/>
      <c r="Z151" s="130"/>
      <c r="AA151" s="130"/>
    </row>
    <row r="152" spans="1:27" s="2" customFormat="1" x14ac:dyDescent="0.2">
      <c r="A152" s="51"/>
      <c r="U152" s="130"/>
      <c r="V152" s="130"/>
      <c r="W152" s="130"/>
      <c r="X152" s="130"/>
      <c r="Y152" s="130"/>
      <c r="Z152" s="130"/>
      <c r="AA152" s="130"/>
    </row>
    <row r="153" spans="1:27" s="2" customFormat="1" x14ac:dyDescent="0.2">
      <c r="A153" s="51"/>
      <c r="U153" s="130"/>
      <c r="V153" s="130"/>
      <c r="W153" s="130"/>
      <c r="X153" s="130"/>
      <c r="Y153" s="130"/>
      <c r="Z153" s="130"/>
      <c r="AA153" s="130"/>
    </row>
    <row r="154" spans="1:27" s="2" customFormat="1" x14ac:dyDescent="0.2">
      <c r="A154" s="51"/>
      <c r="U154" s="130"/>
      <c r="V154" s="130"/>
      <c r="W154" s="130"/>
      <c r="X154" s="130"/>
      <c r="Y154" s="130"/>
      <c r="Z154" s="130"/>
      <c r="AA154" s="130"/>
    </row>
    <row r="155" spans="1:27" s="2" customFormat="1" x14ac:dyDescent="0.2">
      <c r="A155" s="51"/>
      <c r="U155" s="130"/>
      <c r="V155" s="130"/>
      <c r="W155" s="130"/>
      <c r="X155" s="130"/>
      <c r="Y155" s="130"/>
      <c r="Z155" s="130"/>
      <c r="AA155" s="130"/>
    </row>
    <row r="156" spans="1:27" s="2" customFormat="1" x14ac:dyDescent="0.2">
      <c r="A156" s="51"/>
      <c r="U156" s="130"/>
      <c r="V156" s="130"/>
      <c r="W156" s="130"/>
      <c r="X156" s="130"/>
      <c r="Y156" s="130"/>
      <c r="Z156" s="130"/>
      <c r="AA156" s="130"/>
    </row>
    <row r="157" spans="1:27" s="2" customFormat="1" x14ac:dyDescent="0.2">
      <c r="A157" s="51"/>
      <c r="U157" s="130"/>
      <c r="V157" s="130"/>
      <c r="W157" s="130"/>
      <c r="X157" s="130"/>
      <c r="Y157" s="130"/>
      <c r="Z157" s="130"/>
      <c r="AA157" s="130"/>
    </row>
    <row r="158" spans="1:27" s="2" customFormat="1" x14ac:dyDescent="0.2">
      <c r="A158" s="51"/>
      <c r="U158" s="130"/>
      <c r="V158" s="130"/>
      <c r="W158" s="130"/>
      <c r="X158" s="130"/>
      <c r="Y158" s="130"/>
      <c r="Z158" s="130"/>
      <c r="AA158" s="130"/>
    </row>
    <row r="159" spans="1:27" s="2" customFormat="1" x14ac:dyDescent="0.2">
      <c r="A159" s="51"/>
      <c r="U159" s="130"/>
      <c r="V159" s="130"/>
      <c r="W159" s="130"/>
      <c r="X159" s="130"/>
      <c r="Y159" s="130"/>
      <c r="Z159" s="130"/>
      <c r="AA159" s="130"/>
    </row>
    <row r="160" spans="1:27" s="2" customFormat="1" x14ac:dyDescent="0.2">
      <c r="A160" s="51"/>
      <c r="U160" s="130"/>
      <c r="V160" s="130"/>
      <c r="W160" s="130"/>
      <c r="X160" s="130"/>
      <c r="Y160" s="130"/>
      <c r="Z160" s="130"/>
      <c r="AA160" s="130"/>
    </row>
    <row r="161" spans="1:27" s="2" customFormat="1" x14ac:dyDescent="0.2">
      <c r="A161" s="51"/>
      <c r="U161" s="130"/>
      <c r="V161" s="130"/>
      <c r="W161" s="130"/>
      <c r="X161" s="130"/>
      <c r="Y161" s="130"/>
      <c r="Z161" s="130"/>
      <c r="AA161" s="130"/>
    </row>
    <row r="162" spans="1:27" s="2" customFormat="1" x14ac:dyDescent="0.2">
      <c r="A162" s="51"/>
      <c r="U162" s="130"/>
      <c r="V162" s="130"/>
      <c r="W162" s="130"/>
      <c r="X162" s="130"/>
      <c r="Y162" s="130"/>
      <c r="Z162" s="130"/>
      <c r="AA162" s="130"/>
    </row>
    <row r="163" spans="1:27" s="2" customFormat="1" x14ac:dyDescent="0.2">
      <c r="A163" s="51"/>
      <c r="U163" s="130"/>
      <c r="V163" s="130"/>
      <c r="W163" s="130"/>
      <c r="X163" s="130"/>
      <c r="Y163" s="130"/>
      <c r="Z163" s="130"/>
      <c r="AA163" s="130"/>
    </row>
    <row r="164" spans="1:27" s="2" customFormat="1" x14ac:dyDescent="0.2">
      <c r="A164" s="51"/>
      <c r="U164" s="130"/>
      <c r="V164" s="130"/>
      <c r="W164" s="130"/>
      <c r="X164" s="130"/>
      <c r="Y164" s="130"/>
      <c r="Z164" s="130"/>
      <c r="AA164" s="130"/>
    </row>
    <row r="165" spans="1:27" s="2" customFormat="1" x14ac:dyDescent="0.2">
      <c r="A165" s="51"/>
      <c r="U165" s="130"/>
      <c r="V165" s="130"/>
      <c r="W165" s="130"/>
      <c r="X165" s="130"/>
      <c r="Y165" s="130"/>
      <c r="Z165" s="130"/>
      <c r="AA165" s="130"/>
    </row>
    <row r="166" spans="1:27" s="2" customFormat="1" x14ac:dyDescent="0.2">
      <c r="A166" s="51"/>
      <c r="U166" s="130"/>
      <c r="V166" s="130"/>
      <c r="W166" s="130"/>
      <c r="X166" s="130"/>
      <c r="Y166" s="130"/>
      <c r="Z166" s="130"/>
      <c r="AA166" s="130"/>
    </row>
    <row r="167" spans="1:27" s="2" customFormat="1" x14ac:dyDescent="0.2">
      <c r="A167" s="51"/>
      <c r="U167" s="130"/>
      <c r="V167" s="130"/>
      <c r="W167" s="130"/>
      <c r="X167" s="130"/>
      <c r="Y167" s="130"/>
      <c r="Z167" s="130"/>
      <c r="AA167" s="130"/>
    </row>
    <row r="168" spans="1:27" s="2" customFormat="1" x14ac:dyDescent="0.2">
      <c r="A168" s="51"/>
      <c r="U168" s="130"/>
      <c r="V168" s="130"/>
      <c r="W168" s="130"/>
      <c r="X168" s="130"/>
      <c r="Y168" s="130"/>
      <c r="Z168" s="130"/>
      <c r="AA168" s="130"/>
    </row>
    <row r="169" spans="1:27" s="2" customFormat="1" x14ac:dyDescent="0.2">
      <c r="A169" s="51"/>
      <c r="U169" s="130"/>
      <c r="V169" s="130"/>
      <c r="W169" s="130"/>
      <c r="X169" s="130"/>
      <c r="Y169" s="130"/>
      <c r="Z169" s="130"/>
      <c r="AA169" s="130"/>
    </row>
    <row r="170" spans="1:27" s="2" customFormat="1" x14ac:dyDescent="0.2">
      <c r="A170" s="51"/>
      <c r="U170" s="130"/>
      <c r="V170" s="130"/>
      <c r="W170" s="130"/>
      <c r="X170" s="130"/>
      <c r="Y170" s="130"/>
      <c r="Z170" s="130"/>
      <c r="AA170" s="130"/>
    </row>
    <row r="171" spans="1:27" s="2" customFormat="1" x14ac:dyDescent="0.2">
      <c r="A171" s="51"/>
      <c r="U171" s="130"/>
      <c r="V171" s="130"/>
      <c r="W171" s="130"/>
      <c r="X171" s="130"/>
      <c r="Y171" s="130"/>
      <c r="Z171" s="130"/>
      <c r="AA171" s="130"/>
    </row>
    <row r="172" spans="1:27" s="2" customFormat="1" x14ac:dyDescent="0.2">
      <c r="A172" s="51"/>
      <c r="U172" s="130"/>
      <c r="V172" s="130"/>
      <c r="W172" s="130"/>
      <c r="X172" s="130"/>
      <c r="Y172" s="130"/>
      <c r="Z172" s="130"/>
      <c r="AA172" s="130"/>
    </row>
    <row r="173" spans="1:27" s="2" customFormat="1" x14ac:dyDescent="0.2">
      <c r="A173" s="51"/>
      <c r="U173" s="130"/>
      <c r="V173" s="130"/>
      <c r="W173" s="130"/>
      <c r="X173" s="130"/>
      <c r="Y173" s="130"/>
      <c r="Z173" s="130"/>
      <c r="AA173" s="130"/>
    </row>
    <row r="174" spans="1:27" s="2" customFormat="1" x14ac:dyDescent="0.2">
      <c r="A174" s="51"/>
      <c r="U174" s="130"/>
      <c r="V174" s="130"/>
      <c r="W174" s="130"/>
      <c r="X174" s="130"/>
      <c r="Y174" s="130"/>
      <c r="Z174" s="130"/>
      <c r="AA174" s="130"/>
    </row>
    <row r="175" spans="1:27" s="2" customFormat="1" x14ac:dyDescent="0.2">
      <c r="A175" s="51"/>
      <c r="U175" s="130"/>
      <c r="V175" s="130"/>
      <c r="W175" s="130"/>
      <c r="X175" s="130"/>
      <c r="Y175" s="130"/>
      <c r="Z175" s="130"/>
      <c r="AA175" s="130"/>
    </row>
    <row r="176" spans="1:27" s="2" customFormat="1" x14ac:dyDescent="0.2">
      <c r="A176" s="51"/>
      <c r="U176" s="130"/>
      <c r="V176" s="130"/>
      <c r="W176" s="130"/>
      <c r="X176" s="130"/>
      <c r="Y176" s="130"/>
      <c r="Z176" s="130"/>
      <c r="AA176" s="130"/>
    </row>
    <row r="177" spans="1:27" s="2" customFormat="1" x14ac:dyDescent="0.2">
      <c r="A177" s="51"/>
      <c r="U177" s="130"/>
      <c r="V177" s="130"/>
      <c r="W177" s="130"/>
      <c r="X177" s="130"/>
      <c r="Y177" s="130"/>
      <c r="Z177" s="130"/>
      <c r="AA177" s="130"/>
    </row>
    <row r="178" spans="1:27" s="2" customFormat="1" x14ac:dyDescent="0.2">
      <c r="A178" s="51"/>
      <c r="U178" s="130"/>
      <c r="V178" s="130"/>
      <c r="W178" s="130"/>
      <c r="X178" s="130"/>
      <c r="Y178" s="130"/>
      <c r="Z178" s="130"/>
      <c r="AA178" s="130"/>
    </row>
    <row r="179" spans="1:27" s="2" customFormat="1" x14ac:dyDescent="0.2">
      <c r="A179" s="51"/>
      <c r="U179" s="130"/>
      <c r="V179" s="130"/>
      <c r="W179" s="130"/>
      <c r="X179" s="130"/>
      <c r="Y179" s="130"/>
      <c r="Z179" s="130"/>
      <c r="AA179" s="130"/>
    </row>
    <row r="180" spans="1:27" s="2" customFormat="1" x14ac:dyDescent="0.2">
      <c r="A180" s="51"/>
      <c r="U180" s="130"/>
      <c r="V180" s="130"/>
      <c r="W180" s="130"/>
      <c r="X180" s="130"/>
      <c r="Y180" s="130"/>
      <c r="Z180" s="130"/>
      <c r="AA180" s="130"/>
    </row>
    <row r="181" spans="1:27" s="2" customFormat="1" x14ac:dyDescent="0.2">
      <c r="A181" s="51"/>
      <c r="U181" s="130"/>
      <c r="V181" s="130"/>
      <c r="W181" s="130"/>
      <c r="X181" s="130"/>
      <c r="Y181" s="130"/>
      <c r="Z181" s="130"/>
      <c r="AA181" s="130"/>
    </row>
    <row r="182" spans="1:27" s="2" customFormat="1" x14ac:dyDescent="0.2">
      <c r="A182" s="51"/>
      <c r="U182" s="130"/>
      <c r="V182" s="130"/>
      <c r="W182" s="130"/>
      <c r="X182" s="130"/>
      <c r="Y182" s="130"/>
      <c r="Z182" s="130"/>
      <c r="AA182" s="130"/>
    </row>
    <row r="183" spans="1:27" s="2" customFormat="1" x14ac:dyDescent="0.2">
      <c r="A183" s="51"/>
      <c r="U183" s="130"/>
      <c r="V183" s="130"/>
      <c r="W183" s="130"/>
      <c r="X183" s="130"/>
      <c r="Y183" s="130"/>
      <c r="Z183" s="130"/>
      <c r="AA183" s="130"/>
    </row>
    <row r="184" spans="1:27" s="2" customFormat="1" x14ac:dyDescent="0.2">
      <c r="A184" s="51"/>
      <c r="U184" s="130"/>
      <c r="V184" s="130"/>
      <c r="W184" s="130"/>
      <c r="X184" s="130"/>
      <c r="Y184" s="130"/>
      <c r="Z184" s="130"/>
      <c r="AA184" s="130"/>
    </row>
    <row r="185" spans="1:27" s="2" customFormat="1" x14ac:dyDescent="0.2">
      <c r="A185" s="51"/>
      <c r="U185" s="130"/>
      <c r="V185" s="130"/>
      <c r="W185" s="130"/>
      <c r="X185" s="130"/>
      <c r="Y185" s="130"/>
      <c r="Z185" s="130"/>
      <c r="AA185" s="130"/>
    </row>
    <row r="186" spans="1:27" s="2" customFormat="1" x14ac:dyDescent="0.2">
      <c r="A186" s="51"/>
      <c r="U186" s="130"/>
      <c r="V186" s="130"/>
      <c r="W186" s="130"/>
      <c r="X186" s="130"/>
      <c r="Y186" s="130"/>
      <c r="Z186" s="130"/>
      <c r="AA186" s="130"/>
    </row>
    <row r="187" spans="1:27" s="2" customFormat="1" x14ac:dyDescent="0.2">
      <c r="A187" s="51"/>
      <c r="U187" s="130"/>
      <c r="V187" s="130"/>
      <c r="W187" s="130"/>
      <c r="X187" s="130"/>
      <c r="Y187" s="130"/>
      <c r="Z187" s="130"/>
      <c r="AA187" s="130"/>
    </row>
    <row r="188" spans="1:27" s="2" customFormat="1" x14ac:dyDescent="0.2">
      <c r="A188" s="51"/>
      <c r="U188" s="130"/>
      <c r="V188" s="130"/>
      <c r="W188" s="130"/>
      <c r="X188" s="130"/>
      <c r="Y188" s="130"/>
      <c r="Z188" s="130"/>
      <c r="AA188" s="130"/>
    </row>
    <row r="189" spans="1:27" s="2" customFormat="1" x14ac:dyDescent="0.2">
      <c r="A189" s="51"/>
      <c r="U189" s="130"/>
      <c r="V189" s="130"/>
      <c r="W189" s="130"/>
      <c r="X189" s="130"/>
      <c r="Y189" s="130"/>
      <c r="Z189" s="130"/>
      <c r="AA189" s="130"/>
    </row>
    <row r="190" spans="1:27" s="2" customFormat="1" x14ac:dyDescent="0.2">
      <c r="A190" s="51"/>
      <c r="U190" s="130"/>
      <c r="V190" s="130"/>
      <c r="W190" s="130"/>
      <c r="X190" s="130"/>
      <c r="Y190" s="130"/>
      <c r="Z190" s="130"/>
      <c r="AA190" s="130"/>
    </row>
    <row r="191" spans="1:27" s="2" customFormat="1" x14ac:dyDescent="0.2">
      <c r="A191" s="51"/>
      <c r="U191" s="130"/>
      <c r="V191" s="130"/>
      <c r="W191" s="130"/>
      <c r="X191" s="130"/>
      <c r="Y191" s="130"/>
      <c r="Z191" s="130"/>
      <c r="AA191" s="130"/>
    </row>
    <row r="192" spans="1:27" s="2" customFormat="1" x14ac:dyDescent="0.2">
      <c r="A192" s="51"/>
      <c r="U192" s="130"/>
      <c r="V192" s="130"/>
      <c r="W192" s="130"/>
      <c r="X192" s="130"/>
      <c r="Y192" s="130"/>
      <c r="Z192" s="130"/>
      <c r="AA192" s="130"/>
    </row>
    <row r="193" spans="1:27" s="2" customFormat="1" x14ac:dyDescent="0.2">
      <c r="A193" s="51"/>
      <c r="U193" s="130"/>
      <c r="V193" s="130"/>
      <c r="W193" s="130"/>
      <c r="X193" s="130"/>
      <c r="Y193" s="130"/>
      <c r="Z193" s="130"/>
      <c r="AA193" s="130"/>
    </row>
    <row r="194" spans="1:27" s="2" customFormat="1" x14ac:dyDescent="0.2">
      <c r="A194" s="51"/>
      <c r="U194" s="130"/>
      <c r="V194" s="130"/>
      <c r="W194" s="130"/>
      <c r="X194" s="130"/>
      <c r="Y194" s="130"/>
      <c r="Z194" s="130"/>
      <c r="AA194" s="130"/>
    </row>
    <row r="195" spans="1:27" s="2" customFormat="1" x14ac:dyDescent="0.2">
      <c r="A195" s="51"/>
      <c r="U195" s="130"/>
      <c r="V195" s="130"/>
      <c r="W195" s="130"/>
      <c r="X195" s="130"/>
      <c r="Y195" s="130"/>
      <c r="Z195" s="130"/>
      <c r="AA195" s="130"/>
    </row>
    <row r="196" spans="1:27" s="2" customFormat="1" x14ac:dyDescent="0.2">
      <c r="A196" s="51"/>
      <c r="U196" s="130"/>
      <c r="V196" s="130"/>
      <c r="W196" s="130"/>
      <c r="X196" s="130"/>
      <c r="Y196" s="130"/>
      <c r="Z196" s="130"/>
      <c r="AA196" s="130"/>
    </row>
    <row r="197" spans="1:27" s="2" customFormat="1" x14ac:dyDescent="0.2">
      <c r="A197" s="51"/>
      <c r="U197" s="130"/>
      <c r="V197" s="130"/>
      <c r="W197" s="130"/>
      <c r="X197" s="130"/>
      <c r="Y197" s="130"/>
      <c r="Z197" s="130"/>
      <c r="AA197" s="130"/>
    </row>
    <row r="198" spans="1:27" s="2" customFormat="1" x14ac:dyDescent="0.2">
      <c r="A198" s="51"/>
      <c r="U198" s="130"/>
      <c r="V198" s="130"/>
      <c r="W198" s="130"/>
      <c r="X198" s="130"/>
      <c r="Y198" s="130"/>
      <c r="Z198" s="130"/>
      <c r="AA198" s="130"/>
    </row>
    <row r="199" spans="1:27" s="2" customFormat="1" x14ac:dyDescent="0.2">
      <c r="A199" s="51"/>
      <c r="U199" s="130"/>
      <c r="V199" s="130"/>
      <c r="W199" s="130"/>
      <c r="X199" s="130"/>
      <c r="Y199" s="130"/>
      <c r="Z199" s="130"/>
      <c r="AA199" s="130"/>
    </row>
    <row r="200" spans="1:27" s="2" customFormat="1" x14ac:dyDescent="0.2">
      <c r="A200" s="51"/>
      <c r="U200" s="130"/>
      <c r="V200" s="130"/>
      <c r="W200" s="130"/>
      <c r="X200" s="130"/>
      <c r="Y200" s="130"/>
      <c r="Z200" s="130"/>
      <c r="AA200" s="130"/>
    </row>
    <row r="201" spans="1:27" s="2" customFormat="1" x14ac:dyDescent="0.2">
      <c r="A201" s="51"/>
      <c r="U201" s="130"/>
      <c r="V201" s="130"/>
      <c r="W201" s="130"/>
      <c r="X201" s="130"/>
      <c r="Y201" s="130"/>
      <c r="Z201" s="130"/>
      <c r="AA201" s="130"/>
    </row>
    <row r="202" spans="1:27" s="2" customFormat="1" x14ac:dyDescent="0.2">
      <c r="A202" s="51"/>
      <c r="U202" s="130"/>
      <c r="V202" s="130"/>
      <c r="W202" s="130"/>
      <c r="X202" s="130"/>
      <c r="Y202" s="130"/>
      <c r="Z202" s="130"/>
      <c r="AA202" s="130"/>
    </row>
    <row r="203" spans="1:27" s="2" customFormat="1" x14ac:dyDescent="0.2">
      <c r="A203" s="51"/>
      <c r="U203" s="130"/>
      <c r="V203" s="130"/>
      <c r="W203" s="130"/>
      <c r="X203" s="130"/>
      <c r="Y203" s="130"/>
      <c r="Z203" s="130"/>
      <c r="AA203" s="130"/>
    </row>
    <row r="204" spans="1:27" s="2" customFormat="1" x14ac:dyDescent="0.2">
      <c r="A204" s="51"/>
      <c r="U204" s="130"/>
      <c r="V204" s="130"/>
      <c r="W204" s="130"/>
      <c r="X204" s="130"/>
      <c r="Y204" s="130"/>
      <c r="Z204" s="130"/>
      <c r="AA204" s="130"/>
    </row>
    <row r="205" spans="1:27" s="2" customFormat="1" x14ac:dyDescent="0.2">
      <c r="A205" s="51"/>
      <c r="U205" s="130"/>
      <c r="V205" s="130"/>
      <c r="W205" s="130"/>
      <c r="X205" s="130"/>
      <c r="Y205" s="130"/>
      <c r="Z205" s="130"/>
      <c r="AA205" s="130"/>
    </row>
    <row r="206" spans="1:27" s="2" customFormat="1" x14ac:dyDescent="0.2">
      <c r="A206" s="51"/>
      <c r="U206" s="130"/>
      <c r="V206" s="130"/>
      <c r="W206" s="130"/>
      <c r="X206" s="130"/>
      <c r="Y206" s="130"/>
      <c r="Z206" s="130"/>
      <c r="AA206" s="130"/>
    </row>
    <row r="207" spans="1:27" s="2" customFormat="1" x14ac:dyDescent="0.2">
      <c r="A207" s="51"/>
      <c r="U207" s="130"/>
      <c r="V207" s="130"/>
      <c r="W207" s="130"/>
      <c r="X207" s="130"/>
      <c r="Y207" s="130"/>
      <c r="Z207" s="130"/>
      <c r="AA207" s="130"/>
    </row>
    <row r="208" spans="1:27" s="2" customFormat="1" x14ac:dyDescent="0.2">
      <c r="A208" s="51"/>
      <c r="U208" s="130"/>
      <c r="V208" s="130"/>
      <c r="W208" s="130"/>
      <c r="X208" s="130"/>
      <c r="Y208" s="130"/>
      <c r="Z208" s="130"/>
      <c r="AA208" s="130"/>
    </row>
    <row r="209" spans="1:27" s="2" customFormat="1" x14ac:dyDescent="0.2">
      <c r="A209" s="51"/>
      <c r="U209" s="130"/>
      <c r="V209" s="130"/>
      <c r="W209" s="130"/>
      <c r="X209" s="130"/>
      <c r="Y209" s="130"/>
      <c r="Z209" s="130"/>
      <c r="AA209" s="130"/>
    </row>
    <row r="210" spans="1:27" s="2" customFormat="1" x14ac:dyDescent="0.2">
      <c r="A210" s="51"/>
      <c r="U210" s="130"/>
      <c r="V210" s="130"/>
      <c r="W210" s="130"/>
      <c r="X210" s="130"/>
      <c r="Y210" s="130"/>
      <c r="Z210" s="130"/>
      <c r="AA210" s="130"/>
    </row>
    <row r="211" spans="1:27" s="2" customFormat="1" x14ac:dyDescent="0.2">
      <c r="A211" s="51"/>
      <c r="U211" s="130"/>
      <c r="V211" s="130"/>
      <c r="W211" s="130"/>
      <c r="X211" s="130"/>
      <c r="Y211" s="130"/>
      <c r="Z211" s="130"/>
      <c r="AA211" s="130"/>
    </row>
    <row r="212" spans="1:27" s="2" customFormat="1" x14ac:dyDescent="0.2">
      <c r="A212" s="51"/>
      <c r="U212" s="130"/>
      <c r="V212" s="130"/>
      <c r="W212" s="130"/>
      <c r="X212" s="130"/>
      <c r="Y212" s="130"/>
      <c r="Z212" s="130"/>
      <c r="AA212" s="130"/>
    </row>
    <row r="213" spans="1:27" s="2" customFormat="1" x14ac:dyDescent="0.2">
      <c r="A213" s="51"/>
      <c r="U213" s="130"/>
      <c r="V213" s="130"/>
      <c r="W213" s="130"/>
      <c r="X213" s="130"/>
      <c r="Y213" s="130"/>
      <c r="Z213" s="130"/>
      <c r="AA213" s="130"/>
    </row>
    <row r="214" spans="1:27" s="2" customFormat="1" x14ac:dyDescent="0.2">
      <c r="A214" s="51"/>
      <c r="U214" s="130"/>
      <c r="V214" s="130"/>
      <c r="W214" s="130"/>
      <c r="X214" s="130"/>
      <c r="Y214" s="130"/>
      <c r="Z214" s="130"/>
      <c r="AA214" s="130"/>
    </row>
    <row r="215" spans="1:27" s="2" customFormat="1" x14ac:dyDescent="0.2">
      <c r="A215" s="51"/>
      <c r="U215" s="130"/>
      <c r="V215" s="130"/>
      <c r="W215" s="130"/>
      <c r="X215" s="130"/>
      <c r="Y215" s="130"/>
      <c r="Z215" s="130"/>
      <c r="AA215" s="130"/>
    </row>
    <row r="216" spans="1:27" s="2" customFormat="1" x14ac:dyDescent="0.2">
      <c r="A216" s="51"/>
      <c r="U216" s="130"/>
      <c r="V216" s="130"/>
      <c r="W216" s="130"/>
      <c r="X216" s="130"/>
      <c r="Y216" s="130"/>
      <c r="Z216" s="130"/>
      <c r="AA216" s="130"/>
    </row>
    <row r="217" spans="1:27" s="2" customFormat="1" x14ac:dyDescent="0.2">
      <c r="A217" s="51"/>
      <c r="U217" s="130"/>
      <c r="V217" s="130"/>
      <c r="W217" s="130"/>
      <c r="X217" s="130"/>
      <c r="Y217" s="130"/>
      <c r="Z217" s="130"/>
      <c r="AA217" s="130"/>
    </row>
    <row r="218" spans="1:27" s="2" customFormat="1" x14ac:dyDescent="0.2">
      <c r="A218" s="51"/>
      <c r="U218" s="130"/>
      <c r="V218" s="130"/>
      <c r="W218" s="130"/>
      <c r="X218" s="130"/>
      <c r="Y218" s="130"/>
      <c r="Z218" s="130"/>
      <c r="AA218" s="130"/>
    </row>
    <row r="219" spans="1:27" s="2" customFormat="1" x14ac:dyDescent="0.2">
      <c r="A219" s="51"/>
      <c r="U219" s="130"/>
      <c r="V219" s="130"/>
      <c r="W219" s="130"/>
      <c r="X219" s="130"/>
      <c r="Y219" s="130"/>
      <c r="Z219" s="130"/>
      <c r="AA219" s="130"/>
    </row>
    <row r="220" spans="1:27" s="2" customFormat="1" x14ac:dyDescent="0.2">
      <c r="A220" s="51"/>
      <c r="U220" s="130"/>
      <c r="V220" s="130"/>
      <c r="W220" s="130"/>
      <c r="X220" s="130"/>
      <c r="Y220" s="130"/>
      <c r="Z220" s="130"/>
      <c r="AA220" s="130"/>
    </row>
    <row r="221" spans="1:27" s="2" customFormat="1" x14ac:dyDescent="0.2">
      <c r="A221" s="51"/>
      <c r="U221" s="130"/>
      <c r="V221" s="130"/>
      <c r="W221" s="130"/>
      <c r="X221" s="130"/>
      <c r="Y221" s="130"/>
      <c r="Z221" s="130"/>
      <c r="AA221" s="130"/>
    </row>
    <row r="222" spans="1:27" s="2" customFormat="1" x14ac:dyDescent="0.2">
      <c r="A222" s="51"/>
      <c r="U222" s="130"/>
      <c r="V222" s="130"/>
      <c r="W222" s="130"/>
      <c r="X222" s="130"/>
      <c r="Y222" s="130"/>
      <c r="Z222" s="130"/>
      <c r="AA222" s="130"/>
    </row>
    <row r="223" spans="1:27" s="2" customFormat="1" x14ac:dyDescent="0.2">
      <c r="A223" s="51"/>
      <c r="U223" s="130"/>
      <c r="V223" s="130"/>
      <c r="W223" s="130"/>
      <c r="X223" s="130"/>
      <c r="Y223" s="130"/>
      <c r="Z223" s="130"/>
      <c r="AA223" s="130"/>
    </row>
    <row r="224" spans="1:27" s="2" customFormat="1" x14ac:dyDescent="0.2">
      <c r="A224" s="51"/>
      <c r="U224" s="130"/>
      <c r="V224" s="130"/>
      <c r="W224" s="130"/>
      <c r="X224" s="130"/>
      <c r="Y224" s="130"/>
      <c r="Z224" s="130"/>
      <c r="AA224" s="130"/>
    </row>
    <row r="225" spans="1:27" s="2" customFormat="1" x14ac:dyDescent="0.2">
      <c r="A225" s="51"/>
      <c r="U225" s="130"/>
      <c r="V225" s="130"/>
      <c r="W225" s="130"/>
      <c r="X225" s="130"/>
      <c r="Y225" s="130"/>
      <c r="Z225" s="130"/>
      <c r="AA225" s="130"/>
    </row>
    <row r="226" spans="1:27" s="2" customFormat="1" x14ac:dyDescent="0.2">
      <c r="A226" s="51"/>
      <c r="U226" s="130"/>
      <c r="V226" s="130"/>
      <c r="W226" s="130"/>
      <c r="X226" s="130"/>
      <c r="Y226" s="130"/>
      <c r="Z226" s="130"/>
      <c r="AA226" s="130"/>
    </row>
    <row r="227" spans="1:27" s="2" customFormat="1" x14ac:dyDescent="0.2">
      <c r="A227" s="51"/>
      <c r="U227" s="130"/>
      <c r="V227" s="130"/>
      <c r="W227" s="130"/>
      <c r="X227" s="130"/>
      <c r="Y227" s="130"/>
      <c r="Z227" s="130"/>
      <c r="AA227" s="130"/>
    </row>
    <row r="228" spans="1:27" s="2" customFormat="1" x14ac:dyDescent="0.2">
      <c r="A228" s="51"/>
    </row>
    <row r="229" spans="1:27" s="2" customFormat="1" x14ac:dyDescent="0.2">
      <c r="A229" s="51"/>
    </row>
    <row r="230" spans="1:27" s="2" customFormat="1" x14ac:dyDescent="0.2">
      <c r="A230" s="51"/>
    </row>
    <row r="231" spans="1:27" s="2" customFormat="1" x14ac:dyDescent="0.2">
      <c r="A231" s="51"/>
    </row>
    <row r="232" spans="1:27" s="2" customFormat="1" x14ac:dyDescent="0.2">
      <c r="A232" s="51"/>
    </row>
    <row r="233" spans="1:27" s="2" customFormat="1" x14ac:dyDescent="0.2">
      <c r="A233" s="51"/>
    </row>
    <row r="234" spans="1:27" s="2" customFormat="1" x14ac:dyDescent="0.2">
      <c r="A234" s="51"/>
    </row>
    <row r="235" spans="1:27" s="2" customFormat="1" x14ac:dyDescent="0.2">
      <c r="A235" s="51"/>
    </row>
    <row r="236" spans="1:27" s="2" customFormat="1" x14ac:dyDescent="0.2">
      <c r="A236" s="51"/>
    </row>
    <row r="237" spans="1:27" s="2" customFormat="1" x14ac:dyDescent="0.2">
      <c r="A237" s="51"/>
    </row>
    <row r="238" spans="1:27" s="2" customFormat="1" x14ac:dyDescent="0.2">
      <c r="A238" s="51"/>
    </row>
    <row r="239" spans="1:27" s="2" customFormat="1" x14ac:dyDescent="0.2">
      <c r="A239" s="51"/>
    </row>
    <row r="240" spans="1:27" s="2" customFormat="1" x14ac:dyDescent="0.2">
      <c r="A240" s="51"/>
    </row>
    <row r="241" spans="1:1" s="2" customFormat="1" x14ac:dyDescent="0.2">
      <c r="A241" s="51"/>
    </row>
    <row r="242" spans="1:1" s="2" customFormat="1" x14ac:dyDescent="0.2">
      <c r="A242" s="51"/>
    </row>
    <row r="243" spans="1:1" s="2" customFormat="1" x14ac:dyDescent="0.2">
      <c r="A243" s="51"/>
    </row>
    <row r="244" spans="1:1" s="2" customFormat="1" x14ac:dyDescent="0.2">
      <c r="A244" s="51"/>
    </row>
    <row r="245" spans="1:1" s="2" customFormat="1" x14ac:dyDescent="0.2">
      <c r="A245" s="51"/>
    </row>
    <row r="246" spans="1:1" s="2" customFormat="1" x14ac:dyDescent="0.2">
      <c r="A246" s="51"/>
    </row>
    <row r="247" spans="1:1" s="2" customFormat="1" x14ac:dyDescent="0.2">
      <c r="A247" s="51"/>
    </row>
    <row r="248" spans="1:1" s="2" customFormat="1" x14ac:dyDescent="0.2">
      <c r="A248" s="51"/>
    </row>
    <row r="249" spans="1:1" s="2" customFormat="1" x14ac:dyDescent="0.2">
      <c r="A249" s="51"/>
    </row>
    <row r="250" spans="1:1" s="2" customFormat="1" x14ac:dyDescent="0.2">
      <c r="A250" s="51"/>
    </row>
    <row r="251" spans="1:1" s="2" customFormat="1" x14ac:dyDescent="0.2">
      <c r="A251" s="51"/>
    </row>
    <row r="252" spans="1:1" s="2" customFormat="1" x14ac:dyDescent="0.2">
      <c r="A252" s="51"/>
    </row>
    <row r="253" spans="1:1" s="2" customFormat="1" x14ac:dyDescent="0.2">
      <c r="A253" s="51"/>
    </row>
    <row r="254" spans="1:1" s="2" customFormat="1" x14ac:dyDescent="0.2">
      <c r="A254" s="51"/>
    </row>
    <row r="255" spans="1:1" s="2" customFormat="1" x14ac:dyDescent="0.2">
      <c r="A255" s="51"/>
    </row>
    <row r="256" spans="1:1" s="2" customFormat="1" x14ac:dyDescent="0.2">
      <c r="A256" s="51"/>
    </row>
    <row r="257" spans="1:1" s="2" customFormat="1" x14ac:dyDescent="0.2">
      <c r="A257" s="51"/>
    </row>
    <row r="258" spans="1:1" s="2" customFormat="1" x14ac:dyDescent="0.2">
      <c r="A258" s="51"/>
    </row>
    <row r="259" spans="1:1" s="2" customFormat="1" x14ac:dyDescent="0.2">
      <c r="A259" s="51"/>
    </row>
    <row r="260" spans="1:1" s="2" customFormat="1" x14ac:dyDescent="0.2">
      <c r="A260" s="51"/>
    </row>
    <row r="261" spans="1:1" s="2" customFormat="1" x14ac:dyDescent="0.2">
      <c r="A261" s="51"/>
    </row>
    <row r="262" spans="1:1" s="2" customFormat="1" x14ac:dyDescent="0.2">
      <c r="A262" s="51"/>
    </row>
    <row r="263" spans="1:1" s="2" customFormat="1" x14ac:dyDescent="0.2">
      <c r="A263" s="51"/>
    </row>
    <row r="264" spans="1:1" s="2" customFormat="1" x14ac:dyDescent="0.2">
      <c r="A264" s="51"/>
    </row>
    <row r="265" spans="1:1" s="2" customFormat="1" x14ac:dyDescent="0.2">
      <c r="A265" s="51"/>
    </row>
    <row r="266" spans="1:1" s="2" customFormat="1" x14ac:dyDescent="0.2">
      <c r="A266" s="51"/>
    </row>
    <row r="267" spans="1:1" s="2" customFormat="1" x14ac:dyDescent="0.2">
      <c r="A267" s="51"/>
    </row>
    <row r="268" spans="1:1" s="2" customFormat="1" x14ac:dyDescent="0.2">
      <c r="A268" s="51"/>
    </row>
    <row r="269" spans="1:1" s="2" customFormat="1" x14ac:dyDescent="0.2">
      <c r="A269" s="51"/>
    </row>
    <row r="270" spans="1:1" s="2" customFormat="1" x14ac:dyDescent="0.2">
      <c r="A270" s="51"/>
    </row>
    <row r="271" spans="1:1" s="2" customFormat="1" x14ac:dyDescent="0.2">
      <c r="A271" s="51"/>
    </row>
    <row r="272" spans="1:1" s="2" customFormat="1" x14ac:dyDescent="0.2">
      <c r="A272" s="51"/>
    </row>
    <row r="273" spans="1:1" s="2" customFormat="1" x14ac:dyDescent="0.2">
      <c r="A273" s="51"/>
    </row>
    <row r="274" spans="1:1" s="2" customFormat="1" x14ac:dyDescent="0.2">
      <c r="A274" s="51"/>
    </row>
    <row r="275" spans="1:1" s="2" customFormat="1" x14ac:dyDescent="0.2">
      <c r="A275" s="51"/>
    </row>
    <row r="276" spans="1:1" s="2" customFormat="1" x14ac:dyDescent="0.2">
      <c r="A276" s="51"/>
    </row>
    <row r="277" spans="1:1" s="2" customFormat="1" x14ac:dyDescent="0.2">
      <c r="A277" s="51"/>
    </row>
    <row r="278" spans="1:1" s="2" customFormat="1" x14ac:dyDescent="0.2">
      <c r="A278" s="51"/>
    </row>
    <row r="279" spans="1:1" s="2" customFormat="1" x14ac:dyDescent="0.2">
      <c r="A279" s="51"/>
    </row>
    <row r="280" spans="1:1" s="2" customFormat="1" x14ac:dyDescent="0.2">
      <c r="A280" s="51"/>
    </row>
    <row r="281" spans="1:1" s="2" customFormat="1" x14ac:dyDescent="0.2">
      <c r="A281" s="51"/>
    </row>
    <row r="282" spans="1:1" s="2" customFormat="1" x14ac:dyDescent="0.2">
      <c r="A282" s="51"/>
    </row>
    <row r="283" spans="1:1" s="2" customFormat="1" x14ac:dyDescent="0.2">
      <c r="A283" s="51"/>
    </row>
    <row r="284" spans="1:1" s="2" customFormat="1" x14ac:dyDescent="0.2">
      <c r="A284" s="51"/>
    </row>
    <row r="285" spans="1:1" s="2" customFormat="1" x14ac:dyDescent="0.2">
      <c r="A285" s="51"/>
    </row>
    <row r="286" spans="1:1" s="2" customFormat="1" x14ac:dyDescent="0.2">
      <c r="A286" s="51"/>
    </row>
    <row r="287" spans="1:1" s="2" customFormat="1" x14ac:dyDescent="0.2">
      <c r="A287" s="51"/>
    </row>
    <row r="288" spans="1:1" s="2" customFormat="1" x14ac:dyDescent="0.2">
      <c r="A288" s="51"/>
    </row>
    <row r="289" spans="1:1" s="2" customFormat="1" x14ac:dyDescent="0.2">
      <c r="A289" s="51"/>
    </row>
    <row r="290" spans="1:1" s="2" customFormat="1" x14ac:dyDescent="0.2">
      <c r="A290" s="51"/>
    </row>
    <row r="291" spans="1:1" s="2" customFormat="1" x14ac:dyDescent="0.2">
      <c r="A291" s="51"/>
    </row>
    <row r="292" spans="1:1" s="2" customFormat="1" x14ac:dyDescent="0.2">
      <c r="A292" s="51"/>
    </row>
    <row r="293" spans="1:1" s="2" customFormat="1" x14ac:dyDescent="0.2">
      <c r="A293" s="51"/>
    </row>
    <row r="294" spans="1:1" s="2" customFormat="1" x14ac:dyDescent="0.2">
      <c r="A294" s="51"/>
    </row>
    <row r="295" spans="1:1" s="2" customFormat="1" x14ac:dyDescent="0.2">
      <c r="A295" s="51"/>
    </row>
    <row r="296" spans="1:1" s="2" customFormat="1" x14ac:dyDescent="0.2">
      <c r="A296" s="51"/>
    </row>
    <row r="297" spans="1:1" s="2" customFormat="1" x14ac:dyDescent="0.2">
      <c r="A297" s="51"/>
    </row>
    <row r="298" spans="1:1" s="2" customFormat="1" x14ac:dyDescent="0.2">
      <c r="A298" s="51"/>
    </row>
    <row r="299" spans="1:1" s="2" customFormat="1" x14ac:dyDescent="0.2">
      <c r="A299" s="51"/>
    </row>
    <row r="300" spans="1:1" s="2" customFormat="1" x14ac:dyDescent="0.2">
      <c r="A300" s="51"/>
    </row>
    <row r="301" spans="1:1" s="2" customFormat="1" x14ac:dyDescent="0.2">
      <c r="A301" s="51"/>
    </row>
    <row r="302" spans="1:1" s="2" customFormat="1" x14ac:dyDescent="0.2">
      <c r="A302" s="51"/>
    </row>
    <row r="303" spans="1:1" s="2" customFormat="1" x14ac:dyDescent="0.2">
      <c r="A303" s="51"/>
    </row>
    <row r="304" spans="1:1" s="2" customFormat="1" x14ac:dyDescent="0.2">
      <c r="A304" s="51"/>
    </row>
    <row r="305" spans="1:1" s="2" customFormat="1" x14ac:dyDescent="0.2">
      <c r="A305" s="51"/>
    </row>
    <row r="306" spans="1:1" s="2" customFormat="1" x14ac:dyDescent="0.2">
      <c r="A306" s="51"/>
    </row>
    <row r="307" spans="1:1" s="2" customFormat="1" x14ac:dyDescent="0.2">
      <c r="A307" s="51"/>
    </row>
    <row r="308" spans="1:1" s="2" customFormat="1" x14ac:dyDescent="0.2">
      <c r="A308" s="51"/>
    </row>
    <row r="309" spans="1:1" s="2" customFormat="1" x14ac:dyDescent="0.2">
      <c r="A309" s="51"/>
    </row>
    <row r="310" spans="1:1" s="2" customFormat="1" x14ac:dyDescent="0.2">
      <c r="A310" s="51"/>
    </row>
    <row r="311" spans="1:1" s="2" customFormat="1" x14ac:dyDescent="0.2">
      <c r="A311" s="51"/>
    </row>
    <row r="312" spans="1:1" s="2" customFormat="1" x14ac:dyDescent="0.2">
      <c r="A312" s="51"/>
    </row>
    <row r="313" spans="1:1" s="2" customFormat="1" x14ac:dyDescent="0.2">
      <c r="A313" s="51"/>
    </row>
    <row r="314" spans="1:1" s="2" customFormat="1" x14ac:dyDescent="0.2">
      <c r="A314" s="51"/>
    </row>
    <row r="315" spans="1:1" s="2" customFormat="1" x14ac:dyDescent="0.2">
      <c r="A315" s="51"/>
    </row>
    <row r="316" spans="1:1" s="2" customFormat="1" x14ac:dyDescent="0.2">
      <c r="A316" s="51"/>
    </row>
    <row r="317" spans="1:1" s="2" customFormat="1" x14ac:dyDescent="0.2">
      <c r="A317" s="51"/>
    </row>
    <row r="318" spans="1:1" s="2" customFormat="1" x14ac:dyDescent="0.2">
      <c r="A318" s="51"/>
    </row>
    <row r="319" spans="1:1" s="2" customFormat="1" x14ac:dyDescent="0.2">
      <c r="A319" s="51"/>
    </row>
    <row r="320" spans="1:1" s="2" customFormat="1" x14ac:dyDescent="0.2">
      <c r="A320" s="51"/>
    </row>
    <row r="321" spans="1:1" s="2" customFormat="1" x14ac:dyDescent="0.2">
      <c r="A321" s="51"/>
    </row>
    <row r="322" spans="1:1" s="2" customFormat="1" x14ac:dyDescent="0.2">
      <c r="A322" s="51"/>
    </row>
    <row r="323" spans="1:1" s="2" customFormat="1" x14ac:dyDescent="0.2">
      <c r="A323" s="51"/>
    </row>
    <row r="324" spans="1:1" s="2" customFormat="1" x14ac:dyDescent="0.2">
      <c r="A324" s="51"/>
    </row>
    <row r="325" spans="1:1" s="2" customFormat="1" x14ac:dyDescent="0.2">
      <c r="A325" s="51"/>
    </row>
    <row r="326" spans="1:1" s="2" customFormat="1" x14ac:dyDescent="0.2">
      <c r="A326" s="51"/>
    </row>
    <row r="327" spans="1:1" s="2" customFormat="1" x14ac:dyDescent="0.2">
      <c r="A327" s="51"/>
    </row>
    <row r="328" spans="1:1" s="2" customFormat="1" x14ac:dyDescent="0.2">
      <c r="A328" s="51"/>
    </row>
    <row r="329" spans="1:1" s="2" customFormat="1" x14ac:dyDescent="0.2">
      <c r="A329" s="51"/>
    </row>
    <row r="330" spans="1:1" s="2" customFormat="1" x14ac:dyDescent="0.2">
      <c r="A330" s="51"/>
    </row>
    <row r="331" spans="1:1" s="2" customFormat="1" x14ac:dyDescent="0.2">
      <c r="A331" s="51"/>
    </row>
    <row r="332" spans="1:1" s="2" customFormat="1" x14ac:dyDescent="0.2">
      <c r="A332" s="51"/>
    </row>
    <row r="333" spans="1:1" s="2" customFormat="1" x14ac:dyDescent="0.2">
      <c r="A333" s="51"/>
    </row>
    <row r="334" spans="1:1" s="2" customFormat="1" x14ac:dyDescent="0.2">
      <c r="A334" s="51"/>
    </row>
    <row r="335" spans="1:1" s="2" customFormat="1" x14ac:dyDescent="0.2">
      <c r="A335" s="51"/>
    </row>
    <row r="336" spans="1:1" s="2" customFormat="1" x14ac:dyDescent="0.2">
      <c r="A336" s="51"/>
    </row>
    <row r="337" spans="1:1" s="2" customFormat="1" x14ac:dyDescent="0.2">
      <c r="A337" s="51"/>
    </row>
    <row r="338" spans="1:1" s="2" customFormat="1" x14ac:dyDescent="0.2">
      <c r="A338" s="51"/>
    </row>
    <row r="339" spans="1:1" s="2" customFormat="1" x14ac:dyDescent="0.2">
      <c r="A339" s="51"/>
    </row>
    <row r="340" spans="1:1" s="2" customFormat="1" x14ac:dyDescent="0.2">
      <c r="A340" s="51"/>
    </row>
    <row r="341" spans="1:1" s="2" customFormat="1" x14ac:dyDescent="0.2">
      <c r="A341" s="51"/>
    </row>
    <row r="342" spans="1:1" s="2" customFormat="1" x14ac:dyDescent="0.2">
      <c r="A342" s="51"/>
    </row>
    <row r="343" spans="1:1" s="2" customFormat="1" x14ac:dyDescent="0.2">
      <c r="A343" s="51"/>
    </row>
    <row r="344" spans="1:1" s="2" customFormat="1" x14ac:dyDescent="0.2">
      <c r="A344" s="51"/>
    </row>
    <row r="345" spans="1:1" s="2" customFormat="1" x14ac:dyDescent="0.2">
      <c r="A345" s="51"/>
    </row>
    <row r="346" spans="1:1" s="2" customFormat="1" x14ac:dyDescent="0.2">
      <c r="A346" s="51"/>
    </row>
    <row r="347" spans="1:1" s="2" customFormat="1" x14ac:dyDescent="0.2">
      <c r="A347" s="51"/>
    </row>
    <row r="348" spans="1:1" s="2" customFormat="1" x14ac:dyDescent="0.2">
      <c r="A348" s="51"/>
    </row>
    <row r="349" spans="1:1" s="2" customFormat="1" x14ac:dyDescent="0.2">
      <c r="A349" s="51"/>
    </row>
    <row r="350" spans="1:1" s="2" customFormat="1" x14ac:dyDescent="0.2">
      <c r="A350" s="51"/>
    </row>
    <row r="351" spans="1:1" s="2" customFormat="1" x14ac:dyDescent="0.2">
      <c r="A351" s="51"/>
    </row>
    <row r="352" spans="1:1" s="2" customFormat="1" x14ac:dyDescent="0.2">
      <c r="A352" s="51"/>
    </row>
    <row r="353" spans="1:1" s="2" customFormat="1" x14ac:dyDescent="0.2">
      <c r="A353" s="51"/>
    </row>
    <row r="354" spans="1:1" s="2" customFormat="1" x14ac:dyDescent="0.2">
      <c r="A354" s="51"/>
    </row>
    <row r="355" spans="1:1" s="2" customFormat="1" x14ac:dyDescent="0.2">
      <c r="A355" s="51"/>
    </row>
    <row r="356" spans="1:1" s="2" customFormat="1" x14ac:dyDescent="0.2">
      <c r="A356" s="51"/>
    </row>
    <row r="357" spans="1:1" s="2" customFormat="1" x14ac:dyDescent="0.2">
      <c r="A357" s="51"/>
    </row>
    <row r="358" spans="1:1" s="2" customFormat="1" x14ac:dyDescent="0.2">
      <c r="A358" s="51"/>
    </row>
    <row r="359" spans="1:1" s="2" customFormat="1" x14ac:dyDescent="0.2">
      <c r="A359" s="51"/>
    </row>
    <row r="360" spans="1:1" s="2" customFormat="1" x14ac:dyDescent="0.2">
      <c r="A360" s="51"/>
    </row>
    <row r="361" spans="1:1" s="2" customFormat="1" x14ac:dyDescent="0.2">
      <c r="A361" s="51"/>
    </row>
    <row r="362" spans="1:1" s="2" customFormat="1" x14ac:dyDescent="0.2">
      <c r="A362" s="51"/>
    </row>
    <row r="363" spans="1:1" s="2" customFormat="1" x14ac:dyDescent="0.2">
      <c r="A363" s="51"/>
    </row>
    <row r="364" spans="1:1" s="2" customFormat="1" x14ac:dyDescent="0.2">
      <c r="A364" s="51"/>
    </row>
    <row r="365" spans="1:1" s="2" customFormat="1" x14ac:dyDescent="0.2">
      <c r="A365" s="51"/>
    </row>
    <row r="366" spans="1:1" s="2" customFormat="1" x14ac:dyDescent="0.2">
      <c r="A366" s="51"/>
    </row>
    <row r="367" spans="1:1" s="2" customFormat="1" x14ac:dyDescent="0.2">
      <c r="A367" s="51"/>
    </row>
    <row r="368" spans="1:1" s="2" customFormat="1" x14ac:dyDescent="0.2">
      <c r="A368" s="51"/>
    </row>
    <row r="369" spans="1:1" s="2" customFormat="1" x14ac:dyDescent="0.2">
      <c r="A369" s="51"/>
    </row>
    <row r="370" spans="1:1" s="2" customFormat="1" x14ac:dyDescent="0.2">
      <c r="A370" s="51"/>
    </row>
    <row r="371" spans="1:1" s="2" customFormat="1" x14ac:dyDescent="0.2">
      <c r="A371" s="51"/>
    </row>
    <row r="372" spans="1:1" s="2" customFormat="1" x14ac:dyDescent="0.2">
      <c r="A372" s="51"/>
    </row>
    <row r="373" spans="1:1" s="2" customFormat="1" x14ac:dyDescent="0.2">
      <c r="A373" s="51"/>
    </row>
    <row r="374" spans="1:1" s="2" customFormat="1" x14ac:dyDescent="0.2">
      <c r="A374" s="51"/>
    </row>
    <row r="375" spans="1:1" s="2" customFormat="1" x14ac:dyDescent="0.2">
      <c r="A375" s="51"/>
    </row>
    <row r="376" spans="1:1" s="2" customFormat="1" x14ac:dyDescent="0.2">
      <c r="A376" s="51"/>
    </row>
    <row r="377" spans="1:1" s="2" customFormat="1" x14ac:dyDescent="0.2">
      <c r="A377" s="51"/>
    </row>
    <row r="378" spans="1:1" s="2" customFormat="1" x14ac:dyDescent="0.2">
      <c r="A378" s="51"/>
    </row>
    <row r="379" spans="1:1" s="2" customFormat="1" x14ac:dyDescent="0.2">
      <c r="A379" s="51"/>
    </row>
    <row r="380" spans="1:1" s="2" customFormat="1" x14ac:dyDescent="0.2">
      <c r="A380" s="51"/>
    </row>
    <row r="381" spans="1:1" s="2" customFormat="1" x14ac:dyDescent="0.2">
      <c r="A381" s="51"/>
    </row>
    <row r="382" spans="1:1" s="2" customFormat="1" x14ac:dyDescent="0.2">
      <c r="A382" s="51"/>
    </row>
    <row r="383" spans="1:1" s="2" customFormat="1" x14ac:dyDescent="0.2">
      <c r="A383" s="51"/>
    </row>
    <row r="384" spans="1:1" s="2" customFormat="1" x14ac:dyDescent="0.2">
      <c r="A384" s="51"/>
    </row>
    <row r="385" spans="1:1" s="2" customFormat="1" x14ac:dyDescent="0.2">
      <c r="A385" s="51"/>
    </row>
    <row r="386" spans="1:1" s="2" customFormat="1" x14ac:dyDescent="0.2">
      <c r="A386" s="51"/>
    </row>
    <row r="387" spans="1:1" s="2" customFormat="1" x14ac:dyDescent="0.2">
      <c r="A387" s="51"/>
    </row>
    <row r="388" spans="1:1" s="2" customFormat="1" x14ac:dyDescent="0.2">
      <c r="A388" s="51"/>
    </row>
    <row r="389" spans="1:1" s="2" customFormat="1" x14ac:dyDescent="0.2">
      <c r="A389" s="51"/>
    </row>
    <row r="390" spans="1:1" s="2" customFormat="1" x14ac:dyDescent="0.2">
      <c r="A390" s="51"/>
    </row>
    <row r="391" spans="1:1" s="2" customFormat="1" x14ac:dyDescent="0.2">
      <c r="A391" s="51"/>
    </row>
    <row r="392" spans="1:1" s="2" customFormat="1" x14ac:dyDescent="0.2">
      <c r="A392" s="51"/>
    </row>
    <row r="393" spans="1:1" s="2" customFormat="1" x14ac:dyDescent="0.2">
      <c r="A393" s="51"/>
    </row>
    <row r="394" spans="1:1" s="2" customFormat="1" x14ac:dyDescent="0.2">
      <c r="A394" s="51"/>
    </row>
    <row r="395" spans="1:1" s="2" customFormat="1" x14ac:dyDescent="0.2">
      <c r="A395" s="51"/>
    </row>
    <row r="396" spans="1:1" s="2" customFormat="1" x14ac:dyDescent="0.2">
      <c r="A396" s="51"/>
    </row>
    <row r="397" spans="1:1" s="2" customFormat="1" x14ac:dyDescent="0.2">
      <c r="A397" s="51"/>
    </row>
    <row r="398" spans="1:1" s="2" customFormat="1" x14ac:dyDescent="0.2">
      <c r="A398" s="51"/>
    </row>
    <row r="399" spans="1:1" s="2" customFormat="1" x14ac:dyDescent="0.2">
      <c r="A399" s="51"/>
    </row>
    <row r="400" spans="1:1" s="2" customFormat="1" x14ac:dyDescent="0.2">
      <c r="A400" s="51"/>
    </row>
    <row r="401" spans="1:1" s="2" customFormat="1" x14ac:dyDescent="0.2">
      <c r="A401" s="51"/>
    </row>
    <row r="402" spans="1:1" s="2" customFormat="1" x14ac:dyDescent="0.2">
      <c r="A402" s="51"/>
    </row>
    <row r="403" spans="1:1" s="2" customFormat="1" x14ac:dyDescent="0.2">
      <c r="A403" s="51"/>
    </row>
    <row r="404" spans="1:1" s="2" customFormat="1" x14ac:dyDescent="0.2">
      <c r="A404" s="51"/>
    </row>
    <row r="405" spans="1:1" s="2" customFormat="1" x14ac:dyDescent="0.2">
      <c r="A405" s="51"/>
    </row>
    <row r="406" spans="1:1" s="2" customFormat="1" x14ac:dyDescent="0.2">
      <c r="A406" s="51"/>
    </row>
    <row r="407" spans="1:1" s="2" customFormat="1" x14ac:dyDescent="0.2">
      <c r="A407" s="51"/>
    </row>
    <row r="408" spans="1:1" s="2" customFormat="1" x14ac:dyDescent="0.2">
      <c r="A408" s="51"/>
    </row>
    <row r="409" spans="1:1" s="2" customFormat="1" x14ac:dyDescent="0.2">
      <c r="A409" s="51"/>
    </row>
    <row r="410" spans="1:1" s="2" customFormat="1" x14ac:dyDescent="0.2">
      <c r="A410" s="51"/>
    </row>
    <row r="411" spans="1:1" s="2" customFormat="1" x14ac:dyDescent="0.2">
      <c r="A411" s="51"/>
    </row>
    <row r="412" spans="1:1" s="2" customFormat="1" x14ac:dyDescent="0.2">
      <c r="A412" s="51"/>
    </row>
    <row r="413" spans="1:1" s="2" customFormat="1" x14ac:dyDescent="0.2">
      <c r="A413" s="51"/>
    </row>
    <row r="414" spans="1:1" s="2" customFormat="1" x14ac:dyDescent="0.2">
      <c r="A414" s="51"/>
    </row>
    <row r="415" spans="1:1" s="2" customFormat="1" x14ac:dyDescent="0.2">
      <c r="A415" s="51"/>
    </row>
    <row r="416" spans="1:1" s="2" customFormat="1" x14ac:dyDescent="0.2">
      <c r="A416" s="51"/>
    </row>
    <row r="417" spans="1:1" s="2" customFormat="1" x14ac:dyDescent="0.2">
      <c r="A417" s="51"/>
    </row>
    <row r="418" spans="1:1" s="2" customFormat="1" x14ac:dyDescent="0.2">
      <c r="A418" s="51"/>
    </row>
    <row r="419" spans="1:1" s="2" customFormat="1" x14ac:dyDescent="0.2">
      <c r="A419" s="51"/>
    </row>
    <row r="420" spans="1:1" s="2" customFormat="1" x14ac:dyDescent="0.2">
      <c r="A420" s="51"/>
    </row>
    <row r="421" spans="1:1" s="2" customFormat="1" x14ac:dyDescent="0.2">
      <c r="A421" s="51"/>
    </row>
    <row r="422" spans="1:1" s="2" customFormat="1" x14ac:dyDescent="0.2">
      <c r="A422" s="51"/>
    </row>
    <row r="423" spans="1:1" s="2" customFormat="1" x14ac:dyDescent="0.2">
      <c r="A423" s="51"/>
    </row>
    <row r="424" spans="1:1" s="2" customFormat="1" x14ac:dyDescent="0.2">
      <c r="A424" s="51"/>
    </row>
    <row r="425" spans="1:1" s="2" customFormat="1" x14ac:dyDescent="0.2">
      <c r="A425" s="51"/>
    </row>
    <row r="426" spans="1:1" s="2" customFormat="1" x14ac:dyDescent="0.2">
      <c r="A426" s="51"/>
    </row>
    <row r="427" spans="1:1" s="2" customFormat="1" x14ac:dyDescent="0.2">
      <c r="A427" s="51"/>
    </row>
    <row r="428" spans="1:1" s="2" customFormat="1" x14ac:dyDescent="0.2">
      <c r="A428" s="51"/>
    </row>
    <row r="429" spans="1:1" s="2" customFormat="1" x14ac:dyDescent="0.2">
      <c r="A429" s="51"/>
    </row>
    <row r="430" spans="1:1" s="2" customFormat="1" x14ac:dyDescent="0.2">
      <c r="A430" s="51"/>
    </row>
    <row r="431" spans="1:1" s="2" customFormat="1" x14ac:dyDescent="0.2">
      <c r="A431" s="51"/>
    </row>
    <row r="432" spans="1:1" s="2" customFormat="1" x14ac:dyDescent="0.2">
      <c r="A432" s="51"/>
    </row>
    <row r="433" spans="1:1" s="2" customFormat="1" x14ac:dyDescent="0.2">
      <c r="A433" s="51"/>
    </row>
    <row r="434" spans="1:1" s="2" customFormat="1" x14ac:dyDescent="0.2">
      <c r="A434" s="51"/>
    </row>
    <row r="435" spans="1:1" s="2" customFormat="1" x14ac:dyDescent="0.2">
      <c r="A435" s="51"/>
    </row>
    <row r="436" spans="1:1" s="2" customFormat="1" x14ac:dyDescent="0.2">
      <c r="A436" s="51"/>
    </row>
    <row r="437" spans="1:1" s="2" customFormat="1" x14ac:dyDescent="0.2">
      <c r="A437" s="51"/>
    </row>
    <row r="438" spans="1:1" s="2" customFormat="1" x14ac:dyDescent="0.2">
      <c r="A438" s="51"/>
    </row>
    <row r="439" spans="1:1" s="2" customFormat="1" x14ac:dyDescent="0.2">
      <c r="A439" s="51"/>
    </row>
    <row r="440" spans="1:1" s="2" customFormat="1" x14ac:dyDescent="0.2">
      <c r="A440" s="51"/>
    </row>
    <row r="441" spans="1:1" s="2" customFormat="1" x14ac:dyDescent="0.2">
      <c r="A441" s="51"/>
    </row>
    <row r="442" spans="1:1" s="2" customFormat="1" x14ac:dyDescent="0.2">
      <c r="A442" s="51"/>
    </row>
    <row r="443" spans="1:1" s="2" customFormat="1" x14ac:dyDescent="0.2">
      <c r="A443" s="51"/>
    </row>
    <row r="444" spans="1:1" s="2" customFormat="1" x14ac:dyDescent="0.2">
      <c r="A444" s="51"/>
    </row>
    <row r="445" spans="1:1" s="2" customFormat="1" x14ac:dyDescent="0.2">
      <c r="A445" s="51"/>
    </row>
    <row r="446" spans="1:1" s="2" customFormat="1" x14ac:dyDescent="0.2">
      <c r="A446" s="51"/>
    </row>
    <row r="447" spans="1:1" s="2" customFormat="1" x14ac:dyDescent="0.2">
      <c r="A447" s="51"/>
    </row>
    <row r="448" spans="1:1" s="2" customFormat="1" x14ac:dyDescent="0.2">
      <c r="A448" s="51"/>
    </row>
    <row r="449" spans="1:1" s="2" customFormat="1" x14ac:dyDescent="0.2">
      <c r="A449" s="51"/>
    </row>
    <row r="450" spans="1:1" s="2" customFormat="1" x14ac:dyDescent="0.2">
      <c r="A450" s="51"/>
    </row>
    <row r="451" spans="1:1" s="2" customFormat="1" x14ac:dyDescent="0.2">
      <c r="A451" s="51"/>
    </row>
    <row r="452" spans="1:1" s="2" customFormat="1" x14ac:dyDescent="0.2">
      <c r="A452" s="51"/>
    </row>
    <row r="453" spans="1:1" s="2" customFormat="1" x14ac:dyDescent="0.2">
      <c r="A453" s="51"/>
    </row>
    <row r="454" spans="1:1" s="2" customFormat="1" x14ac:dyDescent="0.2">
      <c r="A454" s="51"/>
    </row>
    <row r="455" spans="1:1" s="2" customFormat="1" x14ac:dyDescent="0.2">
      <c r="A455" s="51"/>
    </row>
    <row r="456" spans="1:1" s="2" customFormat="1" x14ac:dyDescent="0.2">
      <c r="A456" s="51"/>
    </row>
    <row r="457" spans="1:1" s="2" customFormat="1" x14ac:dyDescent="0.2">
      <c r="A457" s="51"/>
    </row>
    <row r="458" spans="1:1" s="2" customFormat="1" x14ac:dyDescent="0.2">
      <c r="A458" s="51"/>
    </row>
    <row r="459" spans="1:1" s="2" customFormat="1" x14ac:dyDescent="0.2">
      <c r="A459" s="51"/>
    </row>
    <row r="460" spans="1:1" s="2" customFormat="1" x14ac:dyDescent="0.2">
      <c r="A460" s="51"/>
    </row>
    <row r="461" spans="1:1" s="2" customFormat="1" x14ac:dyDescent="0.2">
      <c r="A461" s="51"/>
    </row>
    <row r="462" spans="1:1" s="2" customFormat="1" x14ac:dyDescent="0.2">
      <c r="A462" s="51"/>
    </row>
    <row r="463" spans="1:1" s="2" customFormat="1" x14ac:dyDescent="0.2">
      <c r="A463" s="51"/>
    </row>
    <row r="464" spans="1:1" s="2" customFormat="1" x14ac:dyDescent="0.2">
      <c r="A464" s="51"/>
    </row>
    <row r="465" spans="1:1" s="2" customFormat="1" x14ac:dyDescent="0.2">
      <c r="A465" s="51"/>
    </row>
    <row r="466" spans="1:1" s="2" customFormat="1" x14ac:dyDescent="0.2">
      <c r="A466" s="51"/>
    </row>
    <row r="467" spans="1:1" s="2" customFormat="1" x14ac:dyDescent="0.2">
      <c r="A467" s="51"/>
    </row>
    <row r="468" spans="1:1" s="2" customFormat="1" x14ac:dyDescent="0.2">
      <c r="A468" s="51"/>
    </row>
    <row r="469" spans="1:1" s="2" customFormat="1" x14ac:dyDescent="0.2">
      <c r="A469" s="51"/>
    </row>
    <row r="470" spans="1:1" s="2" customFormat="1" x14ac:dyDescent="0.2">
      <c r="A470" s="51"/>
    </row>
    <row r="471" spans="1:1" s="2" customFormat="1" x14ac:dyDescent="0.2">
      <c r="A471" s="51"/>
    </row>
    <row r="472" spans="1:1" s="2" customFormat="1" x14ac:dyDescent="0.2">
      <c r="A472" s="51"/>
    </row>
    <row r="473" spans="1:1" s="2" customFormat="1" x14ac:dyDescent="0.2">
      <c r="A473" s="51"/>
    </row>
    <row r="474" spans="1:1" s="2" customFormat="1" x14ac:dyDescent="0.2">
      <c r="A474" s="51"/>
    </row>
    <row r="475" spans="1:1" s="2" customFormat="1" x14ac:dyDescent="0.2">
      <c r="A475" s="51"/>
    </row>
    <row r="476" spans="1:1" s="2" customFormat="1" x14ac:dyDescent="0.2">
      <c r="A476" s="51"/>
    </row>
    <row r="477" spans="1:1" s="2" customFormat="1" x14ac:dyDescent="0.2">
      <c r="A477" s="51"/>
    </row>
    <row r="478" spans="1:1" s="2" customFormat="1" x14ac:dyDescent="0.2">
      <c r="A478" s="51"/>
    </row>
    <row r="479" spans="1:1" s="2" customFormat="1" x14ac:dyDescent="0.2">
      <c r="A479" s="51"/>
    </row>
    <row r="480" spans="1:1" s="2" customFormat="1" x14ac:dyDescent="0.2">
      <c r="A480" s="51"/>
    </row>
    <row r="481" spans="1:1" s="2" customFormat="1" x14ac:dyDescent="0.2">
      <c r="A481" s="51"/>
    </row>
    <row r="482" spans="1:1" s="2" customFormat="1" x14ac:dyDescent="0.2">
      <c r="A482" s="51"/>
    </row>
    <row r="483" spans="1:1" s="2" customFormat="1" x14ac:dyDescent="0.2">
      <c r="A483" s="51"/>
    </row>
    <row r="484" spans="1:1" s="2" customFormat="1" x14ac:dyDescent="0.2">
      <c r="A484" s="51"/>
    </row>
    <row r="485" spans="1:1" s="2" customFormat="1" x14ac:dyDescent="0.2">
      <c r="A485" s="51"/>
    </row>
    <row r="486" spans="1:1" s="2" customFormat="1" x14ac:dyDescent="0.2">
      <c r="A486" s="51"/>
    </row>
    <row r="487" spans="1:1" s="2" customFormat="1" x14ac:dyDescent="0.2">
      <c r="A487" s="51"/>
    </row>
    <row r="488" spans="1:1" s="2" customFormat="1" x14ac:dyDescent="0.2">
      <c r="A488" s="51"/>
    </row>
    <row r="489" spans="1:1" s="2" customFormat="1" x14ac:dyDescent="0.2">
      <c r="A489" s="51"/>
    </row>
    <row r="490" spans="1:1" s="2" customFormat="1" x14ac:dyDescent="0.2">
      <c r="A490" s="51"/>
    </row>
    <row r="491" spans="1:1" s="2" customFormat="1" x14ac:dyDescent="0.2">
      <c r="A491" s="51"/>
    </row>
    <row r="492" spans="1:1" s="2" customFormat="1" x14ac:dyDescent="0.2">
      <c r="A492" s="51"/>
    </row>
    <row r="493" spans="1:1" s="2" customFormat="1" x14ac:dyDescent="0.2">
      <c r="A493" s="51"/>
    </row>
    <row r="494" spans="1:1" s="2" customFormat="1" x14ac:dyDescent="0.2">
      <c r="A494" s="51"/>
    </row>
    <row r="495" spans="1:1" s="2" customFormat="1" x14ac:dyDescent="0.2">
      <c r="A495" s="51"/>
    </row>
    <row r="496" spans="1:1" s="2" customFormat="1" x14ac:dyDescent="0.2">
      <c r="A496" s="51"/>
    </row>
    <row r="497" spans="1:1" s="2" customFormat="1" x14ac:dyDescent="0.2">
      <c r="A497" s="51"/>
    </row>
    <row r="498" spans="1:1" s="2" customFormat="1" x14ac:dyDescent="0.2">
      <c r="A498" s="51"/>
    </row>
    <row r="499" spans="1:1" s="2" customFormat="1" x14ac:dyDescent="0.2">
      <c r="A499" s="51"/>
    </row>
    <row r="500" spans="1:1" s="2" customFormat="1" x14ac:dyDescent="0.2">
      <c r="A500" s="51"/>
    </row>
    <row r="501" spans="1:1" s="2" customFormat="1" x14ac:dyDescent="0.2">
      <c r="A501" s="51"/>
    </row>
    <row r="502" spans="1:1" s="2" customFormat="1" x14ac:dyDescent="0.2">
      <c r="A502" s="51"/>
    </row>
    <row r="503" spans="1:1" s="2" customFormat="1" x14ac:dyDescent="0.2">
      <c r="A503" s="51"/>
    </row>
    <row r="504" spans="1:1" s="2" customFormat="1" x14ac:dyDescent="0.2">
      <c r="A504" s="51"/>
    </row>
    <row r="505" spans="1:1" s="2" customFormat="1" x14ac:dyDescent="0.2">
      <c r="A505" s="51"/>
    </row>
    <row r="506" spans="1:1" s="2" customFormat="1" x14ac:dyDescent="0.2">
      <c r="A506" s="51"/>
    </row>
    <row r="507" spans="1:1" s="2" customFormat="1" x14ac:dyDescent="0.2">
      <c r="A507" s="51"/>
    </row>
    <row r="508" spans="1:1" s="2" customFormat="1" x14ac:dyDescent="0.2">
      <c r="A508" s="51"/>
    </row>
    <row r="509" spans="1:1" s="2" customFormat="1" x14ac:dyDescent="0.2">
      <c r="A509" s="51"/>
    </row>
    <row r="510" spans="1:1" s="2" customFormat="1" x14ac:dyDescent="0.2">
      <c r="A510" s="51"/>
    </row>
    <row r="511" spans="1:1" s="2" customFormat="1" x14ac:dyDescent="0.2">
      <c r="A511" s="51"/>
    </row>
    <row r="512" spans="1:1" s="2" customFormat="1" x14ac:dyDescent="0.2">
      <c r="A512" s="51"/>
    </row>
    <row r="513" spans="1:1" s="2" customFormat="1" x14ac:dyDescent="0.2">
      <c r="A513" s="51"/>
    </row>
    <row r="514" spans="1:1" s="2" customFormat="1" x14ac:dyDescent="0.2">
      <c r="A514" s="51"/>
    </row>
    <row r="515" spans="1:1" s="2" customFormat="1" x14ac:dyDescent="0.2">
      <c r="A515" s="51"/>
    </row>
    <row r="516" spans="1:1" s="2" customFormat="1" x14ac:dyDescent="0.2">
      <c r="A516" s="51"/>
    </row>
    <row r="517" spans="1:1" s="2" customFormat="1" x14ac:dyDescent="0.2">
      <c r="A517" s="51"/>
    </row>
    <row r="518" spans="1:1" s="2" customFormat="1" x14ac:dyDescent="0.2">
      <c r="A518" s="51"/>
    </row>
    <row r="519" spans="1:1" s="2" customFormat="1" x14ac:dyDescent="0.2">
      <c r="A519" s="51"/>
    </row>
    <row r="520" spans="1:1" s="2" customFormat="1" x14ac:dyDescent="0.2">
      <c r="A520" s="51"/>
    </row>
    <row r="521" spans="1:1" s="2" customFormat="1" x14ac:dyDescent="0.2">
      <c r="A521" s="51"/>
    </row>
    <row r="522" spans="1:1" s="2" customFormat="1" x14ac:dyDescent="0.2">
      <c r="A522" s="51"/>
    </row>
    <row r="523" spans="1:1" s="2" customFormat="1" x14ac:dyDescent="0.2">
      <c r="A523" s="51"/>
    </row>
    <row r="524" spans="1:1" s="2" customFormat="1" x14ac:dyDescent="0.2">
      <c r="A524" s="51"/>
    </row>
    <row r="525" spans="1:1" s="2" customFormat="1" x14ac:dyDescent="0.2">
      <c r="A525" s="51"/>
    </row>
    <row r="526" spans="1:1" s="2" customFormat="1" x14ac:dyDescent="0.2">
      <c r="A526" s="51"/>
    </row>
    <row r="527" spans="1:1" s="2" customFormat="1" x14ac:dyDescent="0.2">
      <c r="A527" s="51"/>
    </row>
    <row r="528" spans="1:1" s="2" customFormat="1" x14ac:dyDescent="0.2">
      <c r="A528" s="51"/>
    </row>
    <row r="529" spans="1:1" s="2" customFormat="1" x14ac:dyDescent="0.2">
      <c r="A529" s="51"/>
    </row>
    <row r="530" spans="1:1" s="2" customFormat="1" x14ac:dyDescent="0.2">
      <c r="A530" s="51"/>
    </row>
    <row r="531" spans="1:1" s="2" customFormat="1" x14ac:dyDescent="0.2">
      <c r="A531" s="51"/>
    </row>
    <row r="532" spans="1:1" s="2" customFormat="1" x14ac:dyDescent="0.2">
      <c r="A532" s="51"/>
    </row>
    <row r="533" spans="1:1" s="2" customFormat="1" x14ac:dyDescent="0.2">
      <c r="A533" s="51"/>
    </row>
    <row r="534" spans="1:1" s="2" customFormat="1" x14ac:dyDescent="0.2">
      <c r="A534" s="51"/>
    </row>
    <row r="535" spans="1:1" s="2" customFormat="1" x14ac:dyDescent="0.2">
      <c r="A535" s="51"/>
    </row>
    <row r="536" spans="1:1" s="2" customFormat="1" x14ac:dyDescent="0.2">
      <c r="A536" s="51"/>
    </row>
    <row r="537" spans="1:1" s="2" customFormat="1" x14ac:dyDescent="0.2">
      <c r="A537" s="51"/>
    </row>
    <row r="538" spans="1:1" s="2" customFormat="1" x14ac:dyDescent="0.2">
      <c r="A538" s="51"/>
    </row>
    <row r="539" spans="1:1" s="2" customFormat="1" x14ac:dyDescent="0.2">
      <c r="A539" s="51"/>
    </row>
    <row r="540" spans="1:1" s="2" customFormat="1" x14ac:dyDescent="0.2">
      <c r="A540" s="51"/>
    </row>
    <row r="541" spans="1:1" s="2" customFormat="1" x14ac:dyDescent="0.2">
      <c r="A541" s="51"/>
    </row>
    <row r="542" spans="1:1" s="2" customFormat="1" x14ac:dyDescent="0.2">
      <c r="A542" s="51"/>
    </row>
    <row r="543" spans="1:1" s="2" customFormat="1" x14ac:dyDescent="0.2">
      <c r="A543" s="51"/>
    </row>
    <row r="544" spans="1:1" s="2" customFormat="1" x14ac:dyDescent="0.2">
      <c r="A544" s="51"/>
    </row>
    <row r="545" spans="1:1" s="2" customFormat="1" x14ac:dyDescent="0.2">
      <c r="A545" s="51"/>
    </row>
    <row r="546" spans="1:1" s="2" customFormat="1" x14ac:dyDescent="0.2">
      <c r="A546" s="51"/>
    </row>
    <row r="547" spans="1:1" s="2" customFormat="1" x14ac:dyDescent="0.2">
      <c r="A547" s="51"/>
    </row>
    <row r="548" spans="1:1" s="2" customFormat="1" x14ac:dyDescent="0.2">
      <c r="A548" s="51"/>
    </row>
    <row r="549" spans="1:1" s="2" customFormat="1" x14ac:dyDescent="0.2">
      <c r="A549" s="51"/>
    </row>
    <row r="550" spans="1:1" s="2" customFormat="1" x14ac:dyDescent="0.2">
      <c r="A550" s="51"/>
    </row>
    <row r="551" spans="1:1" s="2" customFormat="1" x14ac:dyDescent="0.2">
      <c r="A551" s="51"/>
    </row>
    <row r="552" spans="1:1" s="2" customFormat="1" x14ac:dyDescent="0.2">
      <c r="A552" s="51"/>
    </row>
    <row r="553" spans="1:1" s="2" customFormat="1" x14ac:dyDescent="0.2">
      <c r="A553" s="51"/>
    </row>
    <row r="554" spans="1:1" s="2" customFormat="1" x14ac:dyDescent="0.2">
      <c r="A554" s="51"/>
    </row>
    <row r="555" spans="1:1" s="2" customFormat="1" x14ac:dyDescent="0.2">
      <c r="A555" s="51"/>
    </row>
    <row r="556" spans="1:1" s="2" customFormat="1" x14ac:dyDescent="0.2">
      <c r="A556" s="51"/>
    </row>
    <row r="557" spans="1:1" s="2" customFormat="1" x14ac:dyDescent="0.2">
      <c r="A557" s="51"/>
    </row>
    <row r="558" spans="1:1" s="2" customFormat="1" x14ac:dyDescent="0.2">
      <c r="A558" s="51"/>
    </row>
    <row r="559" spans="1:1" s="2" customFormat="1" x14ac:dyDescent="0.2">
      <c r="A559" s="51"/>
    </row>
    <row r="560" spans="1:1" s="2" customFormat="1" x14ac:dyDescent="0.2">
      <c r="A560" s="51"/>
    </row>
    <row r="561" spans="1:1" s="2" customFormat="1" x14ac:dyDescent="0.2">
      <c r="A561" s="51"/>
    </row>
    <row r="562" spans="1:1" s="2" customFormat="1" x14ac:dyDescent="0.2">
      <c r="A562" s="51"/>
    </row>
    <row r="563" spans="1:1" s="2" customFormat="1" x14ac:dyDescent="0.2">
      <c r="A563" s="51"/>
    </row>
    <row r="564" spans="1:1" s="2" customFormat="1" x14ac:dyDescent="0.2">
      <c r="A564" s="51"/>
    </row>
    <row r="565" spans="1:1" s="2" customFormat="1" x14ac:dyDescent="0.2">
      <c r="A565" s="51"/>
    </row>
    <row r="566" spans="1:1" s="2" customFormat="1" x14ac:dyDescent="0.2">
      <c r="A566" s="51"/>
    </row>
    <row r="567" spans="1:1" s="2" customFormat="1" x14ac:dyDescent="0.2">
      <c r="A567" s="51"/>
    </row>
    <row r="568" spans="1:1" s="2" customFormat="1" x14ac:dyDescent="0.2">
      <c r="A568" s="51"/>
    </row>
    <row r="569" spans="1:1" s="2" customFormat="1" x14ac:dyDescent="0.2">
      <c r="A569" s="51"/>
    </row>
    <row r="570" spans="1:1" s="2" customFormat="1" x14ac:dyDescent="0.2">
      <c r="A570" s="51"/>
    </row>
    <row r="571" spans="1:1" s="2" customFormat="1" x14ac:dyDescent="0.2">
      <c r="A571" s="51"/>
    </row>
    <row r="572" spans="1:1" s="2" customFormat="1" x14ac:dyDescent="0.2">
      <c r="A572" s="51"/>
    </row>
    <row r="573" spans="1:1" s="2" customFormat="1" x14ac:dyDescent="0.2">
      <c r="A573" s="51"/>
    </row>
    <row r="574" spans="1:1" s="2" customFormat="1" x14ac:dyDescent="0.2">
      <c r="A574" s="51"/>
    </row>
    <row r="575" spans="1:1" s="2" customFormat="1" x14ac:dyDescent="0.2">
      <c r="A575" s="51"/>
    </row>
    <row r="576" spans="1:1" s="2" customFormat="1" x14ac:dyDescent="0.2">
      <c r="A576" s="51"/>
    </row>
    <row r="577" spans="1:1" s="2" customFormat="1" x14ac:dyDescent="0.2">
      <c r="A577" s="51"/>
    </row>
    <row r="578" spans="1:1" s="2" customFormat="1" x14ac:dyDescent="0.2">
      <c r="A578" s="51"/>
    </row>
    <row r="579" spans="1:1" s="2" customFormat="1" x14ac:dyDescent="0.2">
      <c r="A579" s="51"/>
    </row>
    <row r="580" spans="1:1" s="2" customFormat="1" x14ac:dyDescent="0.2">
      <c r="A580" s="51"/>
    </row>
    <row r="581" spans="1:1" s="2" customFormat="1" x14ac:dyDescent="0.2">
      <c r="A581" s="51"/>
    </row>
    <row r="582" spans="1:1" s="2" customFormat="1" x14ac:dyDescent="0.2">
      <c r="A582" s="51"/>
    </row>
    <row r="583" spans="1:1" s="2" customFormat="1" x14ac:dyDescent="0.2">
      <c r="A583" s="51"/>
    </row>
    <row r="584" spans="1:1" s="2" customFormat="1" x14ac:dyDescent="0.2">
      <c r="A584" s="51"/>
    </row>
    <row r="585" spans="1:1" s="2" customFormat="1" x14ac:dyDescent="0.2">
      <c r="A585" s="51"/>
    </row>
    <row r="586" spans="1:1" s="2" customFormat="1" x14ac:dyDescent="0.2">
      <c r="A586" s="51"/>
    </row>
    <row r="587" spans="1:1" s="2" customFormat="1" x14ac:dyDescent="0.2">
      <c r="A587" s="51"/>
    </row>
    <row r="588" spans="1:1" s="2" customFormat="1" x14ac:dyDescent="0.2">
      <c r="A588" s="51"/>
    </row>
    <row r="589" spans="1:1" s="2" customFormat="1" x14ac:dyDescent="0.2">
      <c r="A589" s="51"/>
    </row>
    <row r="590" spans="1:1" s="2" customFormat="1" x14ac:dyDescent="0.2">
      <c r="A590" s="51"/>
    </row>
    <row r="591" spans="1:1" s="2" customFormat="1" x14ac:dyDescent="0.2">
      <c r="A591" s="51"/>
    </row>
    <row r="592" spans="1:1" s="2" customFormat="1" x14ac:dyDescent="0.2">
      <c r="A592" s="51"/>
    </row>
    <row r="593" spans="1:1" s="2" customFormat="1" x14ac:dyDescent="0.2">
      <c r="A593" s="51"/>
    </row>
    <row r="594" spans="1:1" s="2" customFormat="1" x14ac:dyDescent="0.2">
      <c r="A594" s="51"/>
    </row>
    <row r="595" spans="1:1" s="2" customFormat="1" x14ac:dyDescent="0.2">
      <c r="A595" s="51"/>
    </row>
    <row r="596" spans="1:1" s="2" customFormat="1" x14ac:dyDescent="0.2">
      <c r="A596" s="51"/>
    </row>
    <row r="597" spans="1:1" s="2" customFormat="1" x14ac:dyDescent="0.2">
      <c r="A597" s="51"/>
    </row>
    <row r="598" spans="1:1" s="2" customFormat="1" x14ac:dyDescent="0.2">
      <c r="A598" s="51"/>
    </row>
    <row r="599" spans="1:1" s="2" customFormat="1" x14ac:dyDescent="0.2">
      <c r="A599" s="51"/>
    </row>
    <row r="600" spans="1:1" s="2" customFormat="1" x14ac:dyDescent="0.2">
      <c r="A600" s="51"/>
    </row>
    <row r="601" spans="1:1" s="2" customFormat="1" x14ac:dyDescent="0.2">
      <c r="A601" s="51"/>
    </row>
    <row r="602" spans="1:1" s="2" customFormat="1" x14ac:dyDescent="0.2">
      <c r="A602" s="51"/>
    </row>
    <row r="603" spans="1:1" s="2" customFormat="1" x14ac:dyDescent="0.2">
      <c r="A603" s="51"/>
    </row>
    <row r="604" spans="1:1" s="2" customFormat="1" x14ac:dyDescent="0.2">
      <c r="A604" s="51"/>
    </row>
    <row r="605" spans="1:1" s="2" customFormat="1" x14ac:dyDescent="0.2">
      <c r="A605" s="51"/>
    </row>
    <row r="606" spans="1:1" s="2" customFormat="1" x14ac:dyDescent="0.2">
      <c r="A606" s="51"/>
    </row>
    <row r="607" spans="1:1" s="2" customFormat="1" x14ac:dyDescent="0.2">
      <c r="A607" s="51"/>
    </row>
    <row r="608" spans="1:1" s="2" customFormat="1" x14ac:dyDescent="0.2">
      <c r="A608" s="51"/>
    </row>
    <row r="609" spans="1:1" s="2" customFormat="1" x14ac:dyDescent="0.2">
      <c r="A609" s="51"/>
    </row>
    <row r="610" spans="1:1" s="2" customFormat="1" x14ac:dyDescent="0.2">
      <c r="A610" s="51"/>
    </row>
    <row r="611" spans="1:1" s="2" customFormat="1" x14ac:dyDescent="0.2">
      <c r="A611" s="51"/>
    </row>
    <row r="612" spans="1:1" s="2" customFormat="1" x14ac:dyDescent="0.2">
      <c r="A612" s="51"/>
    </row>
    <row r="613" spans="1:1" s="2" customFormat="1" x14ac:dyDescent="0.2">
      <c r="A613" s="51"/>
    </row>
    <row r="614" spans="1:1" s="2" customFormat="1" x14ac:dyDescent="0.2">
      <c r="A614" s="51"/>
    </row>
    <row r="615" spans="1:1" s="2" customFormat="1" x14ac:dyDescent="0.2">
      <c r="A615" s="51"/>
    </row>
    <row r="616" spans="1:1" s="2" customFormat="1" x14ac:dyDescent="0.2">
      <c r="A616" s="51"/>
    </row>
    <row r="617" spans="1:1" s="2" customFormat="1" x14ac:dyDescent="0.2">
      <c r="A617" s="51"/>
    </row>
    <row r="618" spans="1:1" s="2" customFormat="1" x14ac:dyDescent="0.2">
      <c r="A618" s="51"/>
    </row>
    <row r="619" spans="1:1" s="2" customFormat="1" x14ac:dyDescent="0.2">
      <c r="A619" s="51"/>
    </row>
    <row r="620" spans="1:1" s="2" customFormat="1" x14ac:dyDescent="0.2">
      <c r="A620" s="51"/>
    </row>
    <row r="621" spans="1:1" s="2" customFormat="1" x14ac:dyDescent="0.2">
      <c r="A621" s="51"/>
    </row>
    <row r="622" spans="1:1" s="2" customFormat="1" x14ac:dyDescent="0.2">
      <c r="A622" s="51"/>
    </row>
    <row r="623" spans="1:1" s="2" customFormat="1" x14ac:dyDescent="0.2">
      <c r="A623" s="51"/>
    </row>
    <row r="624" spans="1:1" s="2" customFormat="1" x14ac:dyDescent="0.2">
      <c r="A624" s="51"/>
    </row>
    <row r="625" spans="1:1" s="2" customFormat="1" x14ac:dyDescent="0.2">
      <c r="A625" s="51"/>
    </row>
    <row r="626" spans="1:1" s="2" customFormat="1" x14ac:dyDescent="0.2">
      <c r="A626" s="51"/>
    </row>
    <row r="627" spans="1:1" s="2" customFormat="1" x14ac:dyDescent="0.2">
      <c r="A627" s="51"/>
    </row>
    <row r="628" spans="1:1" s="2" customFormat="1" x14ac:dyDescent="0.2">
      <c r="A628" s="51"/>
    </row>
    <row r="629" spans="1:1" s="2" customFormat="1" x14ac:dyDescent="0.2">
      <c r="A629" s="51"/>
    </row>
    <row r="630" spans="1:1" s="2" customFormat="1" x14ac:dyDescent="0.2">
      <c r="A630" s="51"/>
    </row>
    <row r="631" spans="1:1" s="2" customFormat="1" x14ac:dyDescent="0.2">
      <c r="A631" s="51"/>
    </row>
    <row r="632" spans="1:1" s="2" customFormat="1" x14ac:dyDescent="0.2">
      <c r="A632" s="51"/>
    </row>
    <row r="633" spans="1:1" s="2" customFormat="1" x14ac:dyDescent="0.2">
      <c r="A633" s="51"/>
    </row>
    <row r="634" spans="1:1" s="2" customFormat="1" x14ac:dyDescent="0.2">
      <c r="A634" s="51"/>
    </row>
    <row r="635" spans="1:1" s="2" customFormat="1" x14ac:dyDescent="0.2">
      <c r="A635" s="51"/>
    </row>
    <row r="636" spans="1:1" s="2" customFormat="1" x14ac:dyDescent="0.2">
      <c r="A636" s="51"/>
    </row>
    <row r="637" spans="1:1" s="2" customFormat="1" x14ac:dyDescent="0.2">
      <c r="A637" s="51"/>
    </row>
    <row r="638" spans="1:1" s="2" customFormat="1" x14ac:dyDescent="0.2">
      <c r="A638" s="51"/>
    </row>
    <row r="639" spans="1:1" s="2" customFormat="1" x14ac:dyDescent="0.2">
      <c r="A639" s="51"/>
    </row>
    <row r="640" spans="1:1" s="2" customFormat="1" x14ac:dyDescent="0.2">
      <c r="A640" s="51"/>
    </row>
    <row r="641" spans="1:1" s="2" customFormat="1" x14ac:dyDescent="0.2">
      <c r="A641" s="51"/>
    </row>
    <row r="642" spans="1:1" s="2" customFormat="1" x14ac:dyDescent="0.2">
      <c r="A642" s="51"/>
    </row>
    <row r="643" spans="1:1" s="2" customFormat="1" x14ac:dyDescent="0.2">
      <c r="A643" s="51"/>
    </row>
    <row r="644" spans="1:1" s="2" customFormat="1" x14ac:dyDescent="0.2">
      <c r="A644" s="51"/>
    </row>
    <row r="645" spans="1:1" s="2" customFormat="1" x14ac:dyDescent="0.2">
      <c r="A645" s="51"/>
    </row>
    <row r="646" spans="1:1" s="2" customFormat="1" x14ac:dyDescent="0.2">
      <c r="A646" s="51"/>
    </row>
    <row r="647" spans="1:1" s="2" customFormat="1" x14ac:dyDescent="0.2">
      <c r="A647" s="51"/>
    </row>
    <row r="648" spans="1:1" s="2" customFormat="1" x14ac:dyDescent="0.2">
      <c r="A648" s="51"/>
    </row>
    <row r="649" spans="1:1" s="2" customFormat="1" x14ac:dyDescent="0.2">
      <c r="A649" s="51"/>
    </row>
    <row r="650" spans="1:1" s="2" customFormat="1" x14ac:dyDescent="0.2">
      <c r="A650" s="51"/>
    </row>
    <row r="651" spans="1:1" s="2" customFormat="1" x14ac:dyDescent="0.2">
      <c r="A651" s="51"/>
    </row>
    <row r="652" spans="1:1" s="2" customFormat="1" x14ac:dyDescent="0.2">
      <c r="A652" s="51"/>
    </row>
    <row r="653" spans="1:1" s="2" customFormat="1" x14ac:dyDescent="0.2">
      <c r="A653" s="51"/>
    </row>
    <row r="654" spans="1:1" s="2" customFormat="1" x14ac:dyDescent="0.2">
      <c r="A654" s="51"/>
    </row>
    <row r="655" spans="1:1" s="2" customFormat="1" x14ac:dyDescent="0.2">
      <c r="A655" s="51"/>
    </row>
    <row r="656" spans="1:1" s="2" customFormat="1" x14ac:dyDescent="0.2">
      <c r="A656" s="51"/>
    </row>
    <row r="657" spans="1:1" s="2" customFormat="1" x14ac:dyDescent="0.2">
      <c r="A657" s="51"/>
    </row>
    <row r="658" spans="1:1" s="2" customFormat="1" x14ac:dyDescent="0.2">
      <c r="A658" s="51"/>
    </row>
    <row r="659" spans="1:1" s="2" customFormat="1" x14ac:dyDescent="0.2">
      <c r="A659" s="51"/>
    </row>
    <row r="660" spans="1:1" s="2" customFormat="1" x14ac:dyDescent="0.2">
      <c r="A660" s="51"/>
    </row>
    <row r="661" spans="1:1" s="2" customFormat="1" x14ac:dyDescent="0.2">
      <c r="A661" s="51"/>
    </row>
    <row r="662" spans="1:1" s="2" customFormat="1" x14ac:dyDescent="0.2">
      <c r="A662" s="51"/>
    </row>
    <row r="663" spans="1:1" s="2" customFormat="1" x14ac:dyDescent="0.2">
      <c r="A663" s="51"/>
    </row>
    <row r="664" spans="1:1" s="2" customFormat="1" x14ac:dyDescent="0.2">
      <c r="A664" s="51"/>
    </row>
    <row r="665" spans="1:1" s="2" customFormat="1" x14ac:dyDescent="0.2">
      <c r="A665" s="51"/>
    </row>
    <row r="666" spans="1:1" s="2" customFormat="1" x14ac:dyDescent="0.2">
      <c r="A666" s="51"/>
    </row>
    <row r="667" spans="1:1" s="2" customFormat="1" x14ac:dyDescent="0.2">
      <c r="A667" s="51"/>
    </row>
    <row r="668" spans="1:1" s="2" customFormat="1" x14ac:dyDescent="0.2">
      <c r="A668" s="51"/>
    </row>
    <row r="669" spans="1:1" s="2" customFormat="1" x14ac:dyDescent="0.2">
      <c r="A669" s="51"/>
    </row>
    <row r="670" spans="1:1" s="2" customFormat="1" x14ac:dyDescent="0.2">
      <c r="A670" s="51"/>
    </row>
    <row r="671" spans="1:1" s="2" customFormat="1" x14ac:dyDescent="0.2">
      <c r="A671" s="51"/>
    </row>
    <row r="672" spans="1:1" s="2" customFormat="1" x14ac:dyDescent="0.2">
      <c r="A672" s="51"/>
    </row>
    <row r="673" spans="1:1" s="2" customFormat="1" x14ac:dyDescent="0.2">
      <c r="A673" s="51"/>
    </row>
    <row r="674" spans="1:1" s="2" customFormat="1" x14ac:dyDescent="0.2">
      <c r="A674" s="51"/>
    </row>
    <row r="675" spans="1:1" s="2" customFormat="1" x14ac:dyDescent="0.2">
      <c r="A675" s="51"/>
    </row>
    <row r="676" spans="1:1" s="2" customFormat="1" x14ac:dyDescent="0.2">
      <c r="A676" s="51"/>
    </row>
    <row r="677" spans="1:1" s="2" customFormat="1" x14ac:dyDescent="0.2">
      <c r="A677" s="51"/>
    </row>
    <row r="678" spans="1:1" s="2" customFormat="1" x14ac:dyDescent="0.2">
      <c r="A678" s="51"/>
    </row>
    <row r="679" spans="1:1" s="2" customFormat="1" x14ac:dyDescent="0.2">
      <c r="A679" s="51"/>
    </row>
    <row r="680" spans="1:1" s="2" customFormat="1" x14ac:dyDescent="0.2">
      <c r="A680" s="51"/>
    </row>
    <row r="681" spans="1:1" s="2" customFormat="1" x14ac:dyDescent="0.2">
      <c r="A681" s="51"/>
    </row>
    <row r="682" spans="1:1" s="2" customFormat="1" x14ac:dyDescent="0.2">
      <c r="A682" s="51"/>
    </row>
    <row r="683" spans="1:1" s="2" customFormat="1" x14ac:dyDescent="0.2">
      <c r="A683" s="51"/>
    </row>
    <row r="684" spans="1:1" s="2" customFormat="1" x14ac:dyDescent="0.2">
      <c r="A684" s="51"/>
    </row>
    <row r="685" spans="1:1" s="2" customFormat="1" x14ac:dyDescent="0.2">
      <c r="A685" s="51"/>
    </row>
    <row r="686" spans="1:1" s="2" customFormat="1" x14ac:dyDescent="0.2">
      <c r="A686" s="51"/>
    </row>
    <row r="687" spans="1:1" s="2" customFormat="1" x14ac:dyDescent="0.2">
      <c r="A687" s="51"/>
    </row>
    <row r="688" spans="1:1" s="2" customFormat="1" x14ac:dyDescent="0.2">
      <c r="A688" s="51"/>
    </row>
    <row r="689" spans="1:1" s="2" customFormat="1" x14ac:dyDescent="0.2">
      <c r="A689" s="51"/>
    </row>
    <row r="690" spans="1:1" s="2" customFormat="1" x14ac:dyDescent="0.2">
      <c r="A690" s="51"/>
    </row>
    <row r="691" spans="1:1" s="2" customFormat="1" x14ac:dyDescent="0.2">
      <c r="A691" s="51"/>
    </row>
    <row r="692" spans="1:1" s="2" customFormat="1" x14ac:dyDescent="0.2">
      <c r="A692" s="51"/>
    </row>
    <row r="693" spans="1:1" s="2" customFormat="1" x14ac:dyDescent="0.2">
      <c r="A693" s="51"/>
    </row>
    <row r="694" spans="1:1" s="2" customFormat="1" x14ac:dyDescent="0.2">
      <c r="A694" s="51"/>
    </row>
    <row r="695" spans="1:1" s="2" customFormat="1" x14ac:dyDescent="0.2">
      <c r="A695" s="51"/>
    </row>
    <row r="696" spans="1:1" s="2" customFormat="1" x14ac:dyDescent="0.2">
      <c r="A696" s="51"/>
    </row>
    <row r="697" spans="1:1" s="2" customFormat="1" x14ac:dyDescent="0.2">
      <c r="A697" s="51"/>
    </row>
    <row r="698" spans="1:1" s="2" customFormat="1" x14ac:dyDescent="0.2">
      <c r="A698" s="51"/>
    </row>
    <row r="699" spans="1:1" s="2" customFormat="1" x14ac:dyDescent="0.2">
      <c r="A699" s="51"/>
    </row>
    <row r="700" spans="1:1" s="2" customFormat="1" x14ac:dyDescent="0.2">
      <c r="A700" s="51"/>
    </row>
    <row r="701" spans="1:1" s="2" customFormat="1" x14ac:dyDescent="0.2">
      <c r="A701" s="51"/>
    </row>
    <row r="702" spans="1:1" s="2" customFormat="1" x14ac:dyDescent="0.2">
      <c r="A702" s="51"/>
    </row>
    <row r="703" spans="1:1" s="2" customFormat="1" x14ac:dyDescent="0.2">
      <c r="A703" s="51"/>
    </row>
    <row r="704" spans="1:1" s="2" customFormat="1" x14ac:dyDescent="0.2">
      <c r="A704" s="51"/>
    </row>
    <row r="705" spans="1:1" s="2" customFormat="1" x14ac:dyDescent="0.2">
      <c r="A705" s="51"/>
    </row>
    <row r="706" spans="1:1" s="2" customFormat="1" x14ac:dyDescent="0.2">
      <c r="A706" s="51"/>
    </row>
    <row r="707" spans="1:1" s="2" customFormat="1" x14ac:dyDescent="0.2">
      <c r="A707" s="51"/>
    </row>
    <row r="708" spans="1:1" s="2" customFormat="1" x14ac:dyDescent="0.2">
      <c r="A708" s="51"/>
    </row>
    <row r="709" spans="1:1" s="2" customFormat="1" x14ac:dyDescent="0.2">
      <c r="A709" s="51"/>
    </row>
    <row r="710" spans="1:1" s="2" customFormat="1" x14ac:dyDescent="0.2">
      <c r="A710" s="51"/>
    </row>
    <row r="711" spans="1:1" s="2" customFormat="1" x14ac:dyDescent="0.2">
      <c r="A711" s="51"/>
    </row>
    <row r="712" spans="1:1" s="2" customFormat="1" x14ac:dyDescent="0.2">
      <c r="A712" s="51"/>
    </row>
    <row r="713" spans="1:1" s="2" customFormat="1" x14ac:dyDescent="0.2">
      <c r="A713" s="51"/>
    </row>
    <row r="714" spans="1:1" s="2" customFormat="1" x14ac:dyDescent="0.2">
      <c r="A714" s="51"/>
    </row>
    <row r="715" spans="1:1" s="2" customFormat="1" x14ac:dyDescent="0.2">
      <c r="A715" s="51"/>
    </row>
    <row r="716" spans="1:1" s="2" customFormat="1" x14ac:dyDescent="0.2">
      <c r="A716" s="51"/>
    </row>
    <row r="717" spans="1:1" s="2" customFormat="1" x14ac:dyDescent="0.2">
      <c r="A717" s="51"/>
    </row>
    <row r="718" spans="1:1" s="2" customFormat="1" x14ac:dyDescent="0.2">
      <c r="A718" s="51"/>
    </row>
    <row r="719" spans="1:1" s="2" customFormat="1" x14ac:dyDescent="0.2">
      <c r="A719" s="51"/>
    </row>
    <row r="720" spans="1:1" s="2" customFormat="1" x14ac:dyDescent="0.2">
      <c r="A720" s="51"/>
    </row>
    <row r="721" spans="1:1" s="2" customFormat="1" x14ac:dyDescent="0.2">
      <c r="A721" s="51"/>
    </row>
    <row r="722" spans="1:1" s="2" customFormat="1" x14ac:dyDescent="0.2">
      <c r="A722" s="51"/>
    </row>
    <row r="723" spans="1:1" s="2" customFormat="1" x14ac:dyDescent="0.2">
      <c r="A723" s="51"/>
    </row>
    <row r="724" spans="1:1" s="2" customFormat="1" x14ac:dyDescent="0.2">
      <c r="A724" s="51"/>
    </row>
    <row r="725" spans="1:1" s="2" customFormat="1" x14ac:dyDescent="0.2">
      <c r="A725" s="51"/>
    </row>
    <row r="726" spans="1:1" s="2" customFormat="1" x14ac:dyDescent="0.2">
      <c r="A726" s="51"/>
    </row>
    <row r="727" spans="1:1" s="2" customFormat="1" x14ac:dyDescent="0.2">
      <c r="A727" s="51"/>
    </row>
    <row r="728" spans="1:1" s="2" customFormat="1" x14ac:dyDescent="0.2">
      <c r="A728" s="51"/>
    </row>
    <row r="729" spans="1:1" s="2" customFormat="1" x14ac:dyDescent="0.2">
      <c r="A729" s="51"/>
    </row>
    <row r="730" spans="1:1" s="2" customFormat="1" x14ac:dyDescent="0.2">
      <c r="A730" s="51"/>
    </row>
    <row r="731" spans="1:1" s="2" customFormat="1" x14ac:dyDescent="0.2">
      <c r="A731" s="51"/>
    </row>
    <row r="732" spans="1:1" s="2" customFormat="1" x14ac:dyDescent="0.2">
      <c r="A732" s="51"/>
    </row>
    <row r="733" spans="1:1" s="2" customFormat="1" x14ac:dyDescent="0.2">
      <c r="A733" s="51"/>
    </row>
    <row r="734" spans="1:1" s="2" customFormat="1" x14ac:dyDescent="0.2">
      <c r="A734" s="51"/>
    </row>
    <row r="735" spans="1:1" s="2" customFormat="1" x14ac:dyDescent="0.2">
      <c r="A735" s="51"/>
    </row>
    <row r="736" spans="1:1" s="2" customFormat="1" x14ac:dyDescent="0.2">
      <c r="A736" s="51"/>
    </row>
    <row r="737" spans="1:1" s="2" customFormat="1" x14ac:dyDescent="0.2">
      <c r="A737" s="51"/>
    </row>
    <row r="738" spans="1:1" s="2" customFormat="1" x14ac:dyDescent="0.2">
      <c r="A738" s="51"/>
    </row>
    <row r="739" spans="1:1" s="2" customFormat="1" x14ac:dyDescent="0.2">
      <c r="A739" s="51"/>
    </row>
    <row r="740" spans="1:1" s="2" customFormat="1" x14ac:dyDescent="0.2">
      <c r="A740" s="51"/>
    </row>
    <row r="741" spans="1:1" s="2" customFormat="1" x14ac:dyDescent="0.2">
      <c r="A741" s="51"/>
    </row>
    <row r="742" spans="1:1" s="2" customFormat="1" x14ac:dyDescent="0.2">
      <c r="A742" s="51"/>
    </row>
    <row r="743" spans="1:1" s="2" customFormat="1" x14ac:dyDescent="0.2">
      <c r="A743" s="51"/>
    </row>
    <row r="744" spans="1:1" s="2" customFormat="1" x14ac:dyDescent="0.2">
      <c r="A744" s="51"/>
    </row>
    <row r="745" spans="1:1" s="2" customFormat="1" x14ac:dyDescent="0.2">
      <c r="A745" s="51"/>
    </row>
    <row r="746" spans="1:1" s="2" customFormat="1" x14ac:dyDescent="0.2">
      <c r="A746" s="51"/>
    </row>
    <row r="747" spans="1:1" s="2" customFormat="1" x14ac:dyDescent="0.2">
      <c r="A747" s="51"/>
    </row>
    <row r="748" spans="1:1" s="2" customFormat="1" x14ac:dyDescent="0.2">
      <c r="A748" s="51"/>
    </row>
    <row r="749" spans="1:1" s="2" customFormat="1" x14ac:dyDescent="0.2">
      <c r="A749" s="51"/>
    </row>
    <row r="750" spans="1:1" s="2" customFormat="1" x14ac:dyDescent="0.2">
      <c r="A750" s="51"/>
    </row>
    <row r="751" spans="1:1" s="2" customFormat="1" x14ac:dyDescent="0.2">
      <c r="A751" s="51"/>
    </row>
    <row r="752" spans="1:1" s="2" customFormat="1" x14ac:dyDescent="0.2">
      <c r="A752" s="51"/>
    </row>
    <row r="753" spans="1:1" s="2" customFormat="1" x14ac:dyDescent="0.2">
      <c r="A753" s="51"/>
    </row>
    <row r="754" spans="1:1" s="2" customFormat="1" x14ac:dyDescent="0.2">
      <c r="A754" s="51"/>
    </row>
    <row r="755" spans="1:1" s="2" customFormat="1" x14ac:dyDescent="0.2">
      <c r="A755" s="51"/>
    </row>
    <row r="756" spans="1:1" s="2" customFormat="1" x14ac:dyDescent="0.2">
      <c r="A756" s="51"/>
    </row>
    <row r="757" spans="1:1" s="2" customFormat="1" x14ac:dyDescent="0.2">
      <c r="A757" s="51"/>
    </row>
    <row r="758" spans="1:1" s="2" customFormat="1" x14ac:dyDescent="0.2">
      <c r="A758" s="51"/>
    </row>
    <row r="759" spans="1:1" s="2" customFormat="1" x14ac:dyDescent="0.2">
      <c r="A759" s="51"/>
    </row>
    <row r="760" spans="1:1" s="2" customFormat="1" x14ac:dyDescent="0.2">
      <c r="A760" s="51"/>
    </row>
    <row r="761" spans="1:1" s="2" customFormat="1" x14ac:dyDescent="0.2">
      <c r="A761" s="51"/>
    </row>
    <row r="762" spans="1:1" s="2" customFormat="1" x14ac:dyDescent="0.2">
      <c r="A762" s="51"/>
    </row>
    <row r="763" spans="1:1" s="2" customFormat="1" x14ac:dyDescent="0.2">
      <c r="A763" s="51"/>
    </row>
    <row r="764" spans="1:1" s="2" customFormat="1" x14ac:dyDescent="0.2">
      <c r="A764" s="51"/>
    </row>
    <row r="765" spans="1:1" s="2" customFormat="1" x14ac:dyDescent="0.2">
      <c r="A765" s="51"/>
    </row>
    <row r="766" spans="1:1" s="2" customFormat="1" x14ac:dyDescent="0.2">
      <c r="A766" s="51"/>
    </row>
    <row r="767" spans="1:1" s="2" customFormat="1" x14ac:dyDescent="0.2">
      <c r="A767" s="51"/>
    </row>
    <row r="768" spans="1:1" s="2" customFormat="1" x14ac:dyDescent="0.2">
      <c r="A768" s="51"/>
    </row>
    <row r="769" spans="1:1" s="2" customFormat="1" x14ac:dyDescent="0.2">
      <c r="A769" s="51"/>
    </row>
    <row r="770" spans="1:1" s="2" customFormat="1" x14ac:dyDescent="0.2">
      <c r="A770" s="51"/>
    </row>
    <row r="771" spans="1:1" s="2" customFormat="1" x14ac:dyDescent="0.2">
      <c r="A771" s="51"/>
    </row>
    <row r="772" spans="1:1" s="2" customFormat="1" x14ac:dyDescent="0.2">
      <c r="A772" s="51"/>
    </row>
    <row r="773" spans="1:1" s="2" customFormat="1" x14ac:dyDescent="0.2">
      <c r="A773" s="51"/>
    </row>
    <row r="774" spans="1:1" s="2" customFormat="1" x14ac:dyDescent="0.2">
      <c r="A774" s="51"/>
    </row>
    <row r="775" spans="1:1" s="2" customFormat="1" x14ac:dyDescent="0.2">
      <c r="A775" s="51"/>
    </row>
    <row r="776" spans="1:1" s="2" customFormat="1" x14ac:dyDescent="0.2">
      <c r="A776" s="51"/>
    </row>
    <row r="777" spans="1:1" s="2" customFormat="1" x14ac:dyDescent="0.2">
      <c r="A777" s="51"/>
    </row>
    <row r="778" spans="1:1" s="2" customFormat="1" x14ac:dyDescent="0.2">
      <c r="A778" s="51"/>
    </row>
    <row r="779" spans="1:1" s="2" customFormat="1" x14ac:dyDescent="0.2">
      <c r="A779" s="51"/>
    </row>
    <row r="780" spans="1:1" s="2" customFormat="1" x14ac:dyDescent="0.2">
      <c r="A780" s="51"/>
    </row>
    <row r="781" spans="1:1" s="2" customFormat="1" x14ac:dyDescent="0.2">
      <c r="A781" s="51"/>
    </row>
    <row r="782" spans="1:1" s="2" customFormat="1" x14ac:dyDescent="0.2">
      <c r="A782" s="51"/>
    </row>
    <row r="783" spans="1:1" s="2" customFormat="1" x14ac:dyDescent="0.2">
      <c r="A783" s="51"/>
    </row>
    <row r="784" spans="1:1" s="2" customFormat="1" x14ac:dyDescent="0.2">
      <c r="A784" s="51"/>
    </row>
    <row r="785" spans="1:1" s="2" customFormat="1" x14ac:dyDescent="0.2">
      <c r="A785" s="51"/>
    </row>
    <row r="786" spans="1:1" s="2" customFormat="1" x14ac:dyDescent="0.2">
      <c r="A786" s="51"/>
    </row>
    <row r="787" spans="1:1" s="2" customFormat="1" x14ac:dyDescent="0.2">
      <c r="A787" s="51"/>
    </row>
    <row r="788" spans="1:1" s="2" customFormat="1" x14ac:dyDescent="0.2">
      <c r="A788" s="51"/>
    </row>
    <row r="789" spans="1:1" s="2" customFormat="1" x14ac:dyDescent="0.2">
      <c r="A789" s="51"/>
    </row>
    <row r="790" spans="1:1" s="2" customFormat="1" x14ac:dyDescent="0.2">
      <c r="A790" s="51"/>
    </row>
    <row r="791" spans="1:1" s="2" customFormat="1" x14ac:dyDescent="0.2">
      <c r="A791" s="51"/>
    </row>
    <row r="792" spans="1:1" s="2" customFormat="1" x14ac:dyDescent="0.2">
      <c r="A792" s="51"/>
    </row>
    <row r="793" spans="1:1" s="2" customFormat="1" x14ac:dyDescent="0.2">
      <c r="A793" s="51"/>
    </row>
    <row r="794" spans="1:1" s="2" customFormat="1" x14ac:dyDescent="0.2">
      <c r="A794" s="51"/>
    </row>
    <row r="795" spans="1:1" s="2" customFormat="1" x14ac:dyDescent="0.2">
      <c r="A795" s="51"/>
    </row>
    <row r="796" spans="1:1" s="2" customFormat="1" x14ac:dyDescent="0.2">
      <c r="A796" s="51"/>
    </row>
    <row r="797" spans="1:1" s="2" customFormat="1" x14ac:dyDescent="0.2">
      <c r="A797" s="51"/>
    </row>
    <row r="798" spans="1:1" s="2" customFormat="1" x14ac:dyDescent="0.2">
      <c r="A798" s="51"/>
    </row>
    <row r="799" spans="1:1" s="2" customFormat="1" x14ac:dyDescent="0.2">
      <c r="A799" s="51"/>
    </row>
    <row r="800" spans="1:1" s="2" customFormat="1" x14ac:dyDescent="0.2">
      <c r="A800" s="51"/>
    </row>
    <row r="801" spans="1:1" s="2" customFormat="1" x14ac:dyDescent="0.2">
      <c r="A801" s="51"/>
    </row>
    <row r="802" spans="1:1" s="2" customFormat="1" x14ac:dyDescent="0.2">
      <c r="A802" s="51"/>
    </row>
    <row r="803" spans="1:1" s="2" customFormat="1" x14ac:dyDescent="0.2">
      <c r="A803" s="51"/>
    </row>
    <row r="804" spans="1:1" s="2" customFormat="1" x14ac:dyDescent="0.2">
      <c r="A804" s="51"/>
    </row>
    <row r="805" spans="1:1" s="2" customFormat="1" x14ac:dyDescent="0.2">
      <c r="A805" s="51"/>
    </row>
    <row r="806" spans="1:1" s="2" customFormat="1" x14ac:dyDescent="0.2">
      <c r="A806" s="51"/>
    </row>
    <row r="807" spans="1:1" s="2" customFormat="1" x14ac:dyDescent="0.2">
      <c r="A807" s="51"/>
    </row>
    <row r="808" spans="1:1" s="2" customFormat="1" x14ac:dyDescent="0.2">
      <c r="A808" s="51"/>
    </row>
    <row r="809" spans="1:1" s="2" customFormat="1" x14ac:dyDescent="0.2">
      <c r="A809" s="51"/>
    </row>
    <row r="810" spans="1:1" s="2" customFormat="1" x14ac:dyDescent="0.2">
      <c r="A810" s="51"/>
    </row>
    <row r="811" spans="1:1" s="2" customFormat="1" x14ac:dyDescent="0.2">
      <c r="A811" s="51"/>
    </row>
    <row r="812" spans="1:1" s="2" customFormat="1" x14ac:dyDescent="0.2">
      <c r="A812" s="51"/>
    </row>
    <row r="813" spans="1:1" s="2" customFormat="1" x14ac:dyDescent="0.2">
      <c r="A813" s="51"/>
    </row>
    <row r="814" spans="1:1" s="2" customFormat="1" x14ac:dyDescent="0.2">
      <c r="A814" s="51"/>
    </row>
    <row r="815" spans="1:1" s="2" customFormat="1" x14ac:dyDescent="0.2">
      <c r="A815" s="51"/>
    </row>
    <row r="816" spans="1:1" s="2" customFormat="1" x14ac:dyDescent="0.2">
      <c r="A816" s="51"/>
    </row>
    <row r="817" spans="1:1" s="2" customFormat="1" x14ac:dyDescent="0.2">
      <c r="A817" s="51"/>
    </row>
    <row r="818" spans="1:1" s="2" customFormat="1" x14ac:dyDescent="0.2">
      <c r="A818" s="51"/>
    </row>
    <row r="819" spans="1:1" s="2" customFormat="1" x14ac:dyDescent="0.2">
      <c r="A819" s="51"/>
    </row>
    <row r="820" spans="1:1" s="2" customFormat="1" x14ac:dyDescent="0.2">
      <c r="A820" s="51"/>
    </row>
    <row r="821" spans="1:1" s="2" customFormat="1" x14ac:dyDescent="0.2">
      <c r="A821" s="51"/>
    </row>
    <row r="822" spans="1:1" s="2" customFormat="1" x14ac:dyDescent="0.2">
      <c r="A822" s="51"/>
    </row>
    <row r="823" spans="1:1" s="2" customFormat="1" x14ac:dyDescent="0.2">
      <c r="A823" s="51"/>
    </row>
    <row r="824" spans="1:1" s="2" customFormat="1" x14ac:dyDescent="0.2">
      <c r="A824" s="51"/>
    </row>
    <row r="825" spans="1:1" s="2" customFormat="1" x14ac:dyDescent="0.2">
      <c r="A825" s="51"/>
    </row>
    <row r="826" spans="1:1" s="2" customFormat="1" x14ac:dyDescent="0.2">
      <c r="A826" s="51"/>
    </row>
    <row r="827" spans="1:1" s="2" customFormat="1" x14ac:dyDescent="0.2">
      <c r="A827" s="51"/>
    </row>
    <row r="828" spans="1:1" s="2" customFormat="1" x14ac:dyDescent="0.2">
      <c r="A828" s="51"/>
    </row>
    <row r="829" spans="1:1" s="2" customFormat="1" x14ac:dyDescent="0.2">
      <c r="A829" s="51"/>
    </row>
    <row r="830" spans="1:1" s="2" customFormat="1" x14ac:dyDescent="0.2">
      <c r="A830" s="51"/>
    </row>
    <row r="831" spans="1:1" s="2" customFormat="1" x14ac:dyDescent="0.2">
      <c r="A831" s="51"/>
    </row>
    <row r="832" spans="1:1" s="2" customFormat="1" x14ac:dyDescent="0.2">
      <c r="A832" s="51"/>
    </row>
    <row r="833" spans="1:1" s="2" customFormat="1" x14ac:dyDescent="0.2">
      <c r="A833" s="51"/>
    </row>
    <row r="834" spans="1:1" s="2" customFormat="1" x14ac:dyDescent="0.2">
      <c r="A834" s="51"/>
    </row>
    <row r="835" spans="1:1" s="2" customFormat="1" x14ac:dyDescent="0.2">
      <c r="A835" s="51"/>
    </row>
    <row r="836" spans="1:1" s="2" customFormat="1" x14ac:dyDescent="0.2">
      <c r="A836" s="51"/>
    </row>
    <row r="837" spans="1:1" s="2" customFormat="1" x14ac:dyDescent="0.2">
      <c r="A837" s="51"/>
    </row>
    <row r="838" spans="1:1" s="2" customFormat="1" x14ac:dyDescent="0.2">
      <c r="A838" s="51"/>
    </row>
    <row r="839" spans="1:1" s="2" customFormat="1" x14ac:dyDescent="0.2">
      <c r="A839" s="51"/>
    </row>
    <row r="840" spans="1:1" s="2" customFormat="1" x14ac:dyDescent="0.2">
      <c r="A840" s="51"/>
    </row>
    <row r="841" spans="1:1" s="2" customFormat="1" x14ac:dyDescent="0.2">
      <c r="A841" s="51"/>
    </row>
    <row r="842" spans="1:1" s="2" customFormat="1" x14ac:dyDescent="0.2">
      <c r="A842" s="51"/>
    </row>
    <row r="843" spans="1:1" s="2" customFormat="1" x14ac:dyDescent="0.2">
      <c r="A843" s="51"/>
    </row>
    <row r="844" spans="1:1" s="2" customFormat="1" x14ac:dyDescent="0.2">
      <c r="A844" s="51"/>
    </row>
    <row r="845" spans="1:1" s="2" customFormat="1" x14ac:dyDescent="0.2">
      <c r="A845" s="51"/>
    </row>
    <row r="846" spans="1:1" s="2" customFormat="1" x14ac:dyDescent="0.2">
      <c r="A846" s="51"/>
    </row>
    <row r="847" spans="1:1" s="2" customFormat="1" x14ac:dyDescent="0.2">
      <c r="A847" s="51"/>
    </row>
    <row r="848" spans="1:1" s="2" customFormat="1" x14ac:dyDescent="0.2">
      <c r="A848" s="51"/>
    </row>
    <row r="849" spans="1:1" s="2" customFormat="1" x14ac:dyDescent="0.2">
      <c r="A849" s="51"/>
    </row>
    <row r="850" spans="1:1" s="2" customFormat="1" x14ac:dyDescent="0.2">
      <c r="A850" s="51"/>
    </row>
    <row r="851" spans="1:1" s="2" customFormat="1" x14ac:dyDescent="0.2">
      <c r="A851" s="51"/>
    </row>
    <row r="852" spans="1:1" s="2" customFormat="1" x14ac:dyDescent="0.2">
      <c r="A852" s="51"/>
    </row>
    <row r="853" spans="1:1" s="2" customFormat="1" x14ac:dyDescent="0.2">
      <c r="A853" s="51"/>
    </row>
    <row r="854" spans="1:1" s="2" customFormat="1" x14ac:dyDescent="0.2">
      <c r="A854" s="51"/>
    </row>
    <row r="855" spans="1:1" s="2" customFormat="1" x14ac:dyDescent="0.2">
      <c r="A855" s="51"/>
    </row>
    <row r="856" spans="1:1" s="2" customFormat="1" x14ac:dyDescent="0.2">
      <c r="A856" s="51"/>
    </row>
    <row r="857" spans="1:1" s="2" customFormat="1" x14ac:dyDescent="0.2">
      <c r="A857" s="51"/>
    </row>
    <row r="858" spans="1:1" s="2" customFormat="1" x14ac:dyDescent="0.2">
      <c r="A858" s="51"/>
    </row>
    <row r="859" spans="1:1" s="2" customFormat="1" x14ac:dyDescent="0.2">
      <c r="A859" s="51"/>
    </row>
    <row r="860" spans="1:1" s="2" customFormat="1" x14ac:dyDescent="0.2">
      <c r="A860" s="51"/>
    </row>
    <row r="861" spans="1:1" s="2" customFormat="1" x14ac:dyDescent="0.2">
      <c r="A861" s="51"/>
    </row>
    <row r="862" spans="1:1" s="2" customFormat="1" x14ac:dyDescent="0.2">
      <c r="A862" s="51"/>
    </row>
    <row r="863" spans="1:1" s="2" customFormat="1" x14ac:dyDescent="0.2">
      <c r="A863" s="51"/>
    </row>
    <row r="864" spans="1:1" s="2" customFormat="1" x14ac:dyDescent="0.2">
      <c r="A864" s="51"/>
    </row>
    <row r="865" spans="1:1" s="2" customFormat="1" x14ac:dyDescent="0.2">
      <c r="A865" s="51"/>
    </row>
    <row r="866" spans="1:1" s="2" customFormat="1" x14ac:dyDescent="0.2">
      <c r="A866" s="51"/>
    </row>
    <row r="867" spans="1:1" s="2" customFormat="1" x14ac:dyDescent="0.2">
      <c r="A867" s="51"/>
    </row>
    <row r="868" spans="1:1" s="2" customFormat="1" x14ac:dyDescent="0.2">
      <c r="A868" s="51"/>
    </row>
    <row r="869" spans="1:1" s="2" customFormat="1" x14ac:dyDescent="0.2">
      <c r="A869" s="51"/>
    </row>
    <row r="870" spans="1:1" s="2" customFormat="1" x14ac:dyDescent="0.2">
      <c r="A870" s="51"/>
    </row>
    <row r="871" spans="1:1" s="2" customFormat="1" x14ac:dyDescent="0.2">
      <c r="A871" s="51"/>
    </row>
    <row r="872" spans="1:1" s="2" customFormat="1" x14ac:dyDescent="0.2">
      <c r="A872" s="51"/>
    </row>
    <row r="873" spans="1:1" s="2" customFormat="1" x14ac:dyDescent="0.2">
      <c r="A873" s="51"/>
    </row>
    <row r="874" spans="1:1" s="2" customFormat="1" x14ac:dyDescent="0.2">
      <c r="A874" s="51"/>
    </row>
    <row r="875" spans="1:1" s="2" customFormat="1" x14ac:dyDescent="0.2">
      <c r="A875" s="51"/>
    </row>
    <row r="876" spans="1:1" s="2" customFormat="1" x14ac:dyDescent="0.2">
      <c r="A876" s="51"/>
    </row>
    <row r="877" spans="1:1" s="2" customFormat="1" x14ac:dyDescent="0.2">
      <c r="A877" s="51"/>
    </row>
    <row r="878" spans="1:1" s="2" customFormat="1" x14ac:dyDescent="0.2">
      <c r="A878" s="51"/>
    </row>
    <row r="879" spans="1:1" s="2" customFormat="1" x14ac:dyDescent="0.2">
      <c r="A879" s="51"/>
    </row>
    <row r="880" spans="1:1" s="2" customFormat="1" x14ac:dyDescent="0.2">
      <c r="A880" s="51"/>
    </row>
    <row r="881" spans="1:1" s="2" customFormat="1" x14ac:dyDescent="0.2">
      <c r="A881" s="51"/>
    </row>
    <row r="882" spans="1:1" s="2" customFormat="1" x14ac:dyDescent="0.2">
      <c r="A882" s="51"/>
    </row>
    <row r="883" spans="1:1" s="2" customFormat="1" x14ac:dyDescent="0.2">
      <c r="A883" s="51"/>
    </row>
    <row r="884" spans="1:1" s="2" customFormat="1" x14ac:dyDescent="0.2">
      <c r="A884" s="51"/>
    </row>
    <row r="885" spans="1:1" s="2" customFormat="1" x14ac:dyDescent="0.2">
      <c r="A885" s="51"/>
    </row>
    <row r="886" spans="1:1" s="2" customFormat="1" x14ac:dyDescent="0.2">
      <c r="A886" s="51"/>
    </row>
    <row r="887" spans="1:1" s="2" customFormat="1" x14ac:dyDescent="0.2">
      <c r="A887" s="51"/>
    </row>
    <row r="888" spans="1:1" s="2" customFormat="1" x14ac:dyDescent="0.2">
      <c r="A888" s="51"/>
    </row>
    <row r="889" spans="1:1" s="2" customFormat="1" x14ac:dyDescent="0.2">
      <c r="A889" s="51"/>
    </row>
    <row r="890" spans="1:1" s="2" customFormat="1" x14ac:dyDescent="0.2">
      <c r="A890" s="51"/>
    </row>
    <row r="891" spans="1:1" s="2" customFormat="1" x14ac:dyDescent="0.2">
      <c r="A891" s="51"/>
    </row>
    <row r="892" spans="1:1" s="2" customFormat="1" x14ac:dyDescent="0.2">
      <c r="A892" s="51"/>
    </row>
    <row r="893" spans="1:1" s="2" customFormat="1" x14ac:dyDescent="0.2">
      <c r="A893" s="51"/>
    </row>
    <row r="894" spans="1:1" s="2" customFormat="1" x14ac:dyDescent="0.2">
      <c r="A894" s="51"/>
    </row>
    <row r="895" spans="1:1" s="2" customFormat="1" x14ac:dyDescent="0.2">
      <c r="A895" s="51"/>
    </row>
    <row r="896" spans="1:1" s="2" customFormat="1" x14ac:dyDescent="0.2">
      <c r="A896" s="51"/>
    </row>
    <row r="897" spans="1:1" s="2" customFormat="1" x14ac:dyDescent="0.2">
      <c r="A897" s="51"/>
    </row>
    <row r="898" spans="1:1" s="2" customFormat="1" x14ac:dyDescent="0.2">
      <c r="A898" s="51"/>
    </row>
    <row r="899" spans="1:1" s="2" customFormat="1" x14ac:dyDescent="0.2">
      <c r="A899" s="51"/>
    </row>
    <row r="900" spans="1:1" s="2" customFormat="1" x14ac:dyDescent="0.2">
      <c r="A900" s="51"/>
    </row>
    <row r="901" spans="1:1" s="2" customFormat="1" x14ac:dyDescent="0.2">
      <c r="A901" s="51"/>
    </row>
    <row r="902" spans="1:1" s="2" customFormat="1" x14ac:dyDescent="0.2">
      <c r="A902" s="51"/>
    </row>
    <row r="903" spans="1:1" s="2" customFormat="1" x14ac:dyDescent="0.2">
      <c r="A903" s="51"/>
    </row>
    <row r="904" spans="1:1" s="2" customFormat="1" x14ac:dyDescent="0.2">
      <c r="A904" s="51"/>
    </row>
    <row r="905" spans="1:1" s="2" customFormat="1" x14ac:dyDescent="0.2">
      <c r="A905" s="51"/>
    </row>
    <row r="906" spans="1:1" s="2" customFormat="1" x14ac:dyDescent="0.2">
      <c r="A906" s="51"/>
    </row>
    <row r="907" spans="1:1" s="2" customFormat="1" x14ac:dyDescent="0.2">
      <c r="A907" s="51"/>
    </row>
    <row r="908" spans="1:1" s="2" customFormat="1" x14ac:dyDescent="0.2">
      <c r="A908" s="51"/>
    </row>
    <row r="909" spans="1:1" s="2" customFormat="1" x14ac:dyDescent="0.2">
      <c r="A909" s="51"/>
    </row>
    <row r="910" spans="1:1" s="2" customFormat="1" x14ac:dyDescent="0.2">
      <c r="A910" s="51"/>
    </row>
    <row r="911" spans="1:1" s="2" customFormat="1" x14ac:dyDescent="0.2">
      <c r="A911" s="51"/>
    </row>
    <row r="912" spans="1:1" s="2" customFormat="1" x14ac:dyDescent="0.2">
      <c r="A912" s="51"/>
    </row>
    <row r="913" spans="1:1" s="2" customFormat="1" x14ac:dyDescent="0.2">
      <c r="A913" s="51"/>
    </row>
    <row r="914" spans="1:1" s="2" customFormat="1" x14ac:dyDescent="0.2">
      <c r="A914" s="51"/>
    </row>
    <row r="915" spans="1:1" s="2" customFormat="1" x14ac:dyDescent="0.2">
      <c r="A915" s="51"/>
    </row>
    <row r="916" spans="1:1" s="2" customFormat="1" x14ac:dyDescent="0.2">
      <c r="A916" s="51"/>
    </row>
    <row r="917" spans="1:1" s="2" customFormat="1" x14ac:dyDescent="0.2">
      <c r="A917" s="51"/>
    </row>
    <row r="918" spans="1:1" s="2" customFormat="1" x14ac:dyDescent="0.2">
      <c r="A918" s="51"/>
    </row>
  </sheetData>
  <mergeCells count="33">
    <mergeCell ref="J1:O1"/>
    <mergeCell ref="J2:O2"/>
    <mergeCell ref="A8:L8"/>
    <mergeCell ref="X48:Y48"/>
    <mergeCell ref="X50:Y50"/>
    <mergeCell ref="U11:U12"/>
    <mergeCell ref="V11:V12"/>
    <mergeCell ref="W11:W12"/>
    <mergeCell ref="X11:X12"/>
    <mergeCell ref="Y11:Y12"/>
    <mergeCell ref="B42:C42"/>
    <mergeCell ref="L11:L12"/>
    <mergeCell ref="M11:M12"/>
    <mergeCell ref="N11:P11"/>
    <mergeCell ref="Q11:Q12"/>
    <mergeCell ref="R11:R12"/>
    <mergeCell ref="S11:S12"/>
    <mergeCell ref="F11:F12"/>
    <mergeCell ref="G11:G12"/>
    <mergeCell ref="H11:H12"/>
    <mergeCell ref="I11:I12"/>
    <mergeCell ref="J11:J12"/>
    <mergeCell ref="K11:K12"/>
    <mergeCell ref="L6:M6"/>
    <mergeCell ref="H6:I6"/>
    <mergeCell ref="R6:S6"/>
    <mergeCell ref="R4:S4"/>
    <mergeCell ref="E4:J4"/>
    <mergeCell ref="A11:A12"/>
    <mergeCell ref="B11:B12"/>
    <mergeCell ref="C11:C12"/>
    <mergeCell ref="D11:D12"/>
    <mergeCell ref="E11:E12"/>
  </mergeCells>
  <dataValidations count="1">
    <dataValidation type="list" allowBlank="1" showInputMessage="1" showErrorMessage="1" sqref="E4:J4" xr:uid="{0BDE1D53-2DA8-4F8F-B728-2E86F8B32910}">
      <formula1>Program2</formula1>
    </dataValidation>
  </dataValidations>
  <printOptions horizontalCentered="1" verticalCentered="1"/>
  <pageMargins left="0.25" right="0.25" top="0.75" bottom="0.5" header="0.5" footer="0.5"/>
  <pageSetup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Drop Down 3">
              <controlPr defaultSize="0" autoLine="0" autoPict="0">
                <anchor moveWithCells="1">
                  <from>
                    <xdr:col>3</xdr:col>
                    <xdr:colOff>0</xdr:colOff>
                    <xdr:row>5</xdr:row>
                    <xdr:rowOff>9525</xdr:rowOff>
                  </from>
                  <to>
                    <xdr:col>4</xdr:col>
                    <xdr:colOff>142875</xdr:colOff>
                    <xdr:row>5</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4079364-6FAC-4EA8-95C1-D3895A560C02}">
          <x14:formula1>
            <xm:f>'Instructions '!$D$94:$D$96</xm:f>
          </x14:formula1>
          <xm:sqref>R4:S4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07"/>
  <sheetViews>
    <sheetView topLeftCell="A77" zoomScaleNormal="100" zoomScaleSheetLayoutView="100" workbookViewId="0">
      <selection activeCell="D94" sqref="D94"/>
    </sheetView>
  </sheetViews>
  <sheetFormatPr defaultColWidth="9.140625" defaultRowHeight="15.75" x14ac:dyDescent="0.25"/>
  <cols>
    <col min="1" max="1" width="50.140625" style="58" customWidth="1"/>
    <col min="2" max="2" width="66.85546875" style="58" customWidth="1"/>
    <col min="3" max="16384" width="9.140625" style="58"/>
  </cols>
  <sheetData>
    <row r="1" spans="1:10" x14ac:dyDescent="0.25">
      <c r="A1" s="117" t="s">
        <v>0</v>
      </c>
      <c r="B1" s="157" t="s">
        <v>199</v>
      </c>
      <c r="D1" s="156"/>
    </row>
    <row r="2" spans="1:10" x14ac:dyDescent="0.25">
      <c r="A2" s="118" t="s">
        <v>210</v>
      </c>
      <c r="B2" s="157" t="s">
        <v>179</v>
      </c>
      <c r="D2" s="156"/>
    </row>
    <row r="3" spans="1:10" ht="18.75" x14ac:dyDescent="0.3">
      <c r="A3" s="201" t="s">
        <v>147</v>
      </c>
      <c r="B3" s="201"/>
      <c r="D3" s="156"/>
    </row>
    <row r="4" spans="1:10" x14ac:dyDescent="0.25">
      <c r="D4" s="156"/>
    </row>
    <row r="5" spans="1:10" ht="17.25" x14ac:dyDescent="0.3">
      <c r="A5" s="116" t="s">
        <v>148</v>
      </c>
      <c r="D5" s="156"/>
    </row>
    <row r="6" spans="1:10" s="57" customFormat="1" ht="15" x14ac:dyDescent="0.25">
      <c r="C6" s="53"/>
      <c r="D6" s="156"/>
      <c r="E6" s="53"/>
      <c r="F6" s="53"/>
      <c r="G6" s="53"/>
      <c r="H6" s="53"/>
      <c r="I6" s="53"/>
      <c r="J6" s="53"/>
    </row>
    <row r="7" spans="1:10" s="57" customFormat="1" ht="90" x14ac:dyDescent="0.25">
      <c r="A7" s="52" t="s">
        <v>87</v>
      </c>
      <c r="B7" s="53" t="s">
        <v>88</v>
      </c>
      <c r="D7" s="156"/>
    </row>
    <row r="8" spans="1:10" s="57" customFormat="1" ht="15" x14ac:dyDescent="0.25">
      <c r="C8" s="53"/>
      <c r="D8" s="156"/>
      <c r="E8" s="53"/>
      <c r="F8" s="53"/>
      <c r="G8" s="53"/>
      <c r="H8" s="53"/>
      <c r="I8" s="53"/>
      <c r="J8" s="53"/>
    </row>
    <row r="9" spans="1:10" s="57" customFormat="1" ht="30" x14ac:dyDescent="0.25">
      <c r="A9" s="52" t="s">
        <v>150</v>
      </c>
      <c r="B9" s="57" t="s">
        <v>151</v>
      </c>
      <c r="D9" s="156"/>
    </row>
    <row r="10" spans="1:10" s="57" customFormat="1" ht="15" x14ac:dyDescent="0.25">
      <c r="C10" s="53"/>
      <c r="D10" s="156"/>
      <c r="E10" s="53"/>
      <c r="F10" s="53"/>
      <c r="G10" s="53"/>
      <c r="H10" s="53"/>
      <c r="I10" s="53"/>
      <c r="J10" s="53"/>
    </row>
    <row r="11" spans="1:10" s="57" customFormat="1" ht="45" x14ac:dyDescent="0.25">
      <c r="A11" s="52" t="s">
        <v>152</v>
      </c>
      <c r="B11" s="57" t="s">
        <v>201</v>
      </c>
      <c r="D11" s="156"/>
    </row>
    <row r="12" spans="1:10" s="57" customFormat="1" ht="15" x14ac:dyDescent="0.25">
      <c r="D12" s="156"/>
    </row>
    <row r="13" spans="1:10" s="57" customFormat="1" ht="30" x14ac:dyDescent="0.25">
      <c r="A13" s="52" t="s">
        <v>155</v>
      </c>
      <c r="B13" s="57" t="s">
        <v>156</v>
      </c>
      <c r="D13" s="156"/>
    </row>
    <row r="14" spans="1:10" s="57" customFormat="1" ht="15" x14ac:dyDescent="0.25">
      <c r="B14" s="123"/>
      <c r="C14" s="53"/>
      <c r="D14" s="156"/>
      <c r="E14" s="53"/>
      <c r="F14" s="53"/>
      <c r="G14" s="53"/>
      <c r="H14" s="53"/>
      <c r="I14" s="53"/>
      <c r="J14" s="53"/>
    </row>
    <row r="15" spans="1:10" s="57" customFormat="1" ht="45" x14ac:dyDescent="0.25">
      <c r="A15" s="52" t="s">
        <v>190</v>
      </c>
      <c r="B15" s="53" t="s">
        <v>204</v>
      </c>
      <c r="D15" s="156"/>
    </row>
    <row r="16" spans="1:10" s="57" customFormat="1" ht="15" x14ac:dyDescent="0.25">
      <c r="A16" s="52"/>
      <c r="B16" s="53"/>
      <c r="D16" s="156"/>
    </row>
    <row r="17" spans="1:10" s="57" customFormat="1" ht="60" x14ac:dyDescent="0.25">
      <c r="A17" s="52" t="s">
        <v>191</v>
      </c>
      <c r="B17" s="57" t="s">
        <v>206</v>
      </c>
      <c r="D17" s="156"/>
    </row>
    <row r="18" spans="1:10" s="57" customFormat="1" ht="15" x14ac:dyDescent="0.25">
      <c r="A18" s="52"/>
      <c r="B18" s="124"/>
      <c r="D18" s="156"/>
    </row>
    <row r="19" spans="1:10" s="57" customFormat="1" ht="45" x14ac:dyDescent="0.25">
      <c r="A19" s="52" t="s">
        <v>192</v>
      </c>
      <c r="B19" s="124" t="s">
        <v>171</v>
      </c>
      <c r="D19" s="156"/>
    </row>
    <row r="20" spans="1:10" s="57" customFormat="1" ht="15" x14ac:dyDescent="0.25">
      <c r="A20" s="52"/>
      <c r="B20" s="124"/>
      <c r="D20" s="156"/>
    </row>
    <row r="21" spans="1:10" s="57" customFormat="1" ht="75" x14ac:dyDescent="0.25">
      <c r="A21" s="52" t="s">
        <v>193</v>
      </c>
      <c r="B21" s="124" t="s">
        <v>172</v>
      </c>
      <c r="D21" s="156"/>
    </row>
    <row r="22" spans="1:10" s="57" customFormat="1" ht="15" x14ac:dyDescent="0.25">
      <c r="A22" s="52"/>
      <c r="B22" s="124"/>
      <c r="D22" s="156"/>
    </row>
    <row r="23" spans="1:10" s="57" customFormat="1" ht="30" x14ac:dyDescent="0.25">
      <c r="A23" s="52" t="s">
        <v>177</v>
      </c>
      <c r="B23" s="53" t="s">
        <v>153</v>
      </c>
      <c r="D23" s="156"/>
    </row>
    <row r="24" spans="1:10" s="57" customFormat="1" ht="15" x14ac:dyDescent="0.25">
      <c r="D24" s="156"/>
    </row>
    <row r="25" spans="1:10" s="57" customFormat="1" ht="30" x14ac:dyDescent="0.25">
      <c r="A25" s="52" t="s">
        <v>178</v>
      </c>
      <c r="B25" s="57" t="s">
        <v>154</v>
      </c>
      <c r="C25" s="53"/>
      <c r="D25" s="156"/>
      <c r="E25" s="53"/>
      <c r="F25" s="53"/>
      <c r="G25" s="53"/>
      <c r="H25" s="53"/>
      <c r="I25" s="53"/>
      <c r="J25" s="53"/>
    </row>
    <row r="26" spans="1:10" s="57" customFormat="1" ht="15" x14ac:dyDescent="0.25">
      <c r="A26" s="52"/>
      <c r="C26" s="53"/>
      <c r="D26" s="156"/>
      <c r="E26" s="53"/>
      <c r="F26" s="53"/>
      <c r="G26" s="53"/>
      <c r="H26" s="53"/>
      <c r="I26" s="53"/>
      <c r="J26" s="53"/>
    </row>
    <row r="27" spans="1:10" s="57" customFormat="1" ht="30" x14ac:dyDescent="0.25">
      <c r="A27" s="52" t="s">
        <v>194</v>
      </c>
      <c r="B27" s="53" t="s">
        <v>101</v>
      </c>
      <c r="C27" s="53"/>
      <c r="D27" s="156"/>
      <c r="E27" s="53"/>
      <c r="F27" s="53"/>
      <c r="G27" s="53"/>
      <c r="H27" s="53"/>
      <c r="I27" s="53"/>
      <c r="J27" s="53"/>
    </row>
    <row r="28" spans="1:10" s="57" customFormat="1" ht="15" x14ac:dyDescent="0.25">
      <c r="D28" s="156"/>
    </row>
    <row r="29" spans="1:10" s="57" customFormat="1" ht="17.25" x14ac:dyDescent="0.3">
      <c r="A29" s="116" t="s">
        <v>157</v>
      </c>
      <c r="C29" s="53"/>
      <c r="D29" s="156"/>
      <c r="E29" s="53"/>
      <c r="F29" s="53"/>
      <c r="G29" s="53"/>
      <c r="H29" s="53"/>
      <c r="I29" s="53"/>
      <c r="J29" s="53"/>
    </row>
    <row r="30" spans="1:10" s="57" customFormat="1" ht="15" x14ac:dyDescent="0.25">
      <c r="D30" s="156"/>
    </row>
    <row r="31" spans="1:10" s="57" customFormat="1" ht="15" x14ac:dyDescent="0.25">
      <c r="A31" s="52" t="s">
        <v>2</v>
      </c>
      <c r="B31" s="53" t="s">
        <v>200</v>
      </c>
      <c r="C31" s="53"/>
      <c r="D31" s="156"/>
      <c r="E31" s="53"/>
      <c r="F31" s="53"/>
      <c r="G31" s="53"/>
      <c r="H31" s="53"/>
      <c r="I31" s="53"/>
      <c r="J31" s="53"/>
    </row>
    <row r="32" spans="1:10" s="57" customFormat="1" ht="15" x14ac:dyDescent="0.25">
      <c r="A32" s="53"/>
      <c r="B32" s="53"/>
      <c r="D32" s="156"/>
    </row>
    <row r="33" spans="1:10" s="57" customFormat="1" ht="15" x14ac:dyDescent="0.25">
      <c r="A33" s="54" t="s">
        <v>86</v>
      </c>
      <c r="B33" s="53" t="s">
        <v>197</v>
      </c>
      <c r="C33" s="53"/>
      <c r="D33" s="156"/>
      <c r="E33" s="53"/>
      <c r="F33" s="53"/>
      <c r="G33" s="53"/>
      <c r="H33" s="53"/>
      <c r="I33" s="53"/>
      <c r="J33" s="53"/>
    </row>
    <row r="34" spans="1:10" s="57" customFormat="1" ht="15" x14ac:dyDescent="0.25">
      <c r="A34" s="55"/>
      <c r="B34" s="53"/>
      <c r="D34" s="156"/>
    </row>
    <row r="35" spans="1:10" s="57" customFormat="1" ht="30" x14ac:dyDescent="0.25">
      <c r="A35" s="52" t="s">
        <v>4</v>
      </c>
      <c r="B35" s="53" t="s">
        <v>196</v>
      </c>
      <c r="C35" s="53"/>
      <c r="D35" s="156"/>
      <c r="E35" s="53"/>
      <c r="F35" s="53"/>
      <c r="G35" s="53"/>
      <c r="H35" s="53"/>
      <c r="I35" s="53"/>
      <c r="J35" s="53"/>
    </row>
    <row r="36" spans="1:10" s="57" customFormat="1" ht="14.45" customHeight="1" x14ac:dyDescent="0.25">
      <c r="A36" s="53"/>
      <c r="B36" s="53"/>
      <c r="C36" s="53"/>
      <c r="D36" s="156"/>
      <c r="E36" s="53"/>
      <c r="F36" s="53"/>
      <c r="G36" s="53"/>
      <c r="H36" s="53"/>
      <c r="I36" s="53"/>
      <c r="J36" s="53"/>
    </row>
    <row r="37" spans="1:10" s="57" customFormat="1" ht="15" x14ac:dyDescent="0.25">
      <c r="A37" s="52" t="s">
        <v>7</v>
      </c>
      <c r="B37" s="53" t="s">
        <v>208</v>
      </c>
      <c r="C37" s="53"/>
      <c r="D37" s="156"/>
      <c r="E37" s="53"/>
      <c r="F37" s="53"/>
      <c r="G37" s="53"/>
      <c r="H37" s="53"/>
      <c r="I37" s="53"/>
      <c r="J37" s="53"/>
    </row>
    <row r="38" spans="1:10" s="57" customFormat="1" ht="14.45" customHeight="1" x14ac:dyDescent="0.25">
      <c r="A38" s="53"/>
      <c r="B38" s="53"/>
      <c r="D38" s="156"/>
    </row>
    <row r="39" spans="1:10" s="57" customFormat="1" ht="75" x14ac:dyDescent="0.25">
      <c r="A39" s="52" t="s">
        <v>87</v>
      </c>
      <c r="B39" s="53" t="s">
        <v>158</v>
      </c>
      <c r="C39" s="53"/>
      <c r="D39" s="156"/>
      <c r="E39" s="53"/>
      <c r="F39" s="53"/>
      <c r="G39" s="53"/>
      <c r="H39" s="53"/>
      <c r="I39" s="53"/>
      <c r="J39" s="53"/>
    </row>
    <row r="40" spans="1:10" s="57" customFormat="1" ht="14.45" customHeight="1" x14ac:dyDescent="0.25">
      <c r="A40" s="53"/>
      <c r="B40" s="53"/>
      <c r="D40" s="156"/>
    </row>
    <row r="41" spans="1:10" s="57" customFormat="1" ht="30" x14ac:dyDescent="0.25">
      <c r="A41" s="52" t="s">
        <v>89</v>
      </c>
      <c r="B41" s="53" t="s">
        <v>90</v>
      </c>
      <c r="C41" s="53"/>
      <c r="D41" s="156"/>
      <c r="E41" s="53"/>
      <c r="F41" s="53"/>
      <c r="G41" s="53"/>
      <c r="H41" s="53"/>
      <c r="I41" s="53"/>
      <c r="J41" s="53"/>
    </row>
    <row r="42" spans="1:10" s="57" customFormat="1" ht="14.45" customHeight="1" x14ac:dyDescent="0.25">
      <c r="A42" s="53"/>
      <c r="B42" s="53"/>
      <c r="D42" s="156"/>
    </row>
    <row r="43" spans="1:10" s="57" customFormat="1" ht="45" x14ac:dyDescent="0.25">
      <c r="A43" s="52" t="s">
        <v>91</v>
      </c>
      <c r="B43" s="53" t="s">
        <v>160</v>
      </c>
      <c r="C43" s="53"/>
      <c r="D43" s="156"/>
      <c r="E43" s="53"/>
      <c r="F43" s="53"/>
      <c r="G43" s="53"/>
      <c r="H43" s="53"/>
      <c r="I43" s="53"/>
      <c r="J43" s="53"/>
    </row>
    <row r="44" spans="1:10" s="57" customFormat="1" ht="14.45" customHeight="1" x14ac:dyDescent="0.25">
      <c r="A44" s="53"/>
      <c r="B44" s="53"/>
      <c r="C44" s="53"/>
      <c r="D44" s="156"/>
      <c r="E44" s="53"/>
      <c r="F44" s="53"/>
      <c r="G44" s="53"/>
      <c r="H44" s="53"/>
      <c r="I44" s="53"/>
      <c r="J44" s="53"/>
    </row>
    <row r="45" spans="1:10" s="57" customFormat="1" ht="30" x14ac:dyDescent="0.25">
      <c r="A45" s="52" t="s">
        <v>92</v>
      </c>
      <c r="B45" s="53" t="s">
        <v>159</v>
      </c>
      <c r="C45" s="53"/>
      <c r="D45" s="156"/>
      <c r="E45" s="53"/>
      <c r="F45" s="53"/>
      <c r="G45" s="53"/>
      <c r="H45" s="53"/>
      <c r="I45" s="53"/>
      <c r="J45" s="53"/>
    </row>
    <row r="46" spans="1:10" s="57" customFormat="1" ht="14.45" customHeight="1" x14ac:dyDescent="0.25">
      <c r="A46" s="53"/>
      <c r="B46" s="53"/>
      <c r="C46" s="53"/>
      <c r="D46" s="156"/>
      <c r="E46" s="53"/>
      <c r="F46" s="53"/>
      <c r="G46" s="53"/>
      <c r="H46" s="53"/>
      <c r="I46" s="53"/>
      <c r="J46" s="53"/>
    </row>
    <row r="47" spans="1:10" s="57" customFormat="1" ht="30" x14ac:dyDescent="0.25">
      <c r="A47" s="56" t="s">
        <v>93</v>
      </c>
      <c r="B47" s="53" t="s">
        <v>161</v>
      </c>
      <c r="D47" s="156"/>
    </row>
    <row r="48" spans="1:10" s="57" customFormat="1" ht="15" x14ac:dyDescent="0.25">
      <c r="A48" s="53"/>
      <c r="B48" s="53"/>
      <c r="D48" s="156"/>
    </row>
    <row r="49" spans="1:10" s="57" customFormat="1" ht="30" x14ac:dyDescent="0.25">
      <c r="A49" s="52" t="s">
        <v>94</v>
      </c>
      <c r="B49" s="57" t="s">
        <v>162</v>
      </c>
      <c r="C49" s="53"/>
      <c r="D49" s="156"/>
      <c r="E49" s="53"/>
      <c r="F49" s="53"/>
      <c r="G49" s="53"/>
      <c r="H49" s="53"/>
      <c r="I49" s="53"/>
      <c r="J49" s="53"/>
    </row>
    <row r="50" spans="1:10" s="57" customFormat="1" ht="15" x14ac:dyDescent="0.25">
      <c r="A50" s="53"/>
      <c r="B50" s="53"/>
      <c r="C50" s="53"/>
      <c r="D50" s="156"/>
      <c r="E50" s="53"/>
      <c r="F50" s="53"/>
      <c r="G50" s="53"/>
      <c r="H50" s="53"/>
      <c r="I50" s="53"/>
      <c r="J50" s="53"/>
    </row>
    <row r="51" spans="1:10" s="57" customFormat="1" ht="15" x14ac:dyDescent="0.25">
      <c r="A51" s="52" t="s">
        <v>95</v>
      </c>
      <c r="B51" s="53" t="s">
        <v>96</v>
      </c>
      <c r="C51" s="53"/>
      <c r="D51" s="156"/>
      <c r="E51" s="53"/>
      <c r="F51" s="53"/>
      <c r="G51" s="53"/>
      <c r="H51" s="53"/>
      <c r="I51" s="53"/>
      <c r="J51" s="53"/>
    </row>
    <row r="52" spans="1:10" s="57" customFormat="1" ht="15" x14ac:dyDescent="0.25">
      <c r="A52" s="53"/>
      <c r="B52" s="53"/>
      <c r="D52" s="156"/>
    </row>
    <row r="53" spans="1:10" s="57" customFormat="1" ht="15" x14ac:dyDescent="0.25">
      <c r="A53" s="52" t="s">
        <v>97</v>
      </c>
      <c r="B53" s="53" t="s">
        <v>163</v>
      </c>
      <c r="C53" s="53"/>
      <c r="D53" s="156"/>
      <c r="E53" s="53"/>
      <c r="F53" s="53"/>
      <c r="G53" s="53"/>
      <c r="H53" s="53"/>
      <c r="I53" s="53"/>
      <c r="J53" s="53"/>
    </row>
    <row r="54" spans="1:10" s="57" customFormat="1" ht="15" x14ac:dyDescent="0.25">
      <c r="A54" s="52"/>
      <c r="B54" s="53"/>
      <c r="C54" s="53"/>
      <c r="D54" s="156"/>
      <c r="E54" s="53"/>
      <c r="F54" s="53"/>
      <c r="G54" s="53"/>
      <c r="H54" s="53"/>
      <c r="I54" s="53"/>
      <c r="J54" s="53"/>
    </row>
    <row r="55" spans="1:10" s="57" customFormat="1" ht="135" x14ac:dyDescent="0.25">
      <c r="A55" s="52" t="s">
        <v>98</v>
      </c>
      <c r="B55" s="53" t="s">
        <v>164</v>
      </c>
      <c r="C55" s="53"/>
      <c r="D55" s="156"/>
      <c r="E55" s="53"/>
      <c r="F55" s="53"/>
      <c r="G55" s="53"/>
      <c r="H55" s="53"/>
      <c r="I55" s="53"/>
      <c r="J55" s="53"/>
    </row>
    <row r="56" spans="1:10" s="57" customFormat="1" ht="15" x14ac:dyDescent="0.25">
      <c r="A56" s="52"/>
      <c r="B56" s="53"/>
      <c r="C56" s="53"/>
      <c r="D56" s="156"/>
      <c r="E56" s="53"/>
      <c r="F56" s="53"/>
      <c r="G56" s="53"/>
      <c r="H56" s="53"/>
      <c r="I56" s="53"/>
      <c r="J56" s="53"/>
    </row>
    <row r="57" spans="1:10" s="57" customFormat="1" ht="30" x14ac:dyDescent="0.25">
      <c r="A57" s="52" t="s">
        <v>99</v>
      </c>
      <c r="B57" s="53" t="s">
        <v>100</v>
      </c>
      <c r="C57" s="53"/>
      <c r="D57" s="156"/>
      <c r="E57" s="53"/>
      <c r="F57" s="53"/>
      <c r="G57" s="53"/>
      <c r="H57" s="53"/>
      <c r="I57" s="53"/>
      <c r="J57" s="53"/>
    </row>
    <row r="58" spans="1:10" s="57" customFormat="1" ht="15" x14ac:dyDescent="0.25">
      <c r="B58" s="53"/>
      <c r="D58" s="156"/>
    </row>
    <row r="59" spans="1:10" s="57" customFormat="1" ht="30" x14ac:dyDescent="0.25">
      <c r="A59" s="52" t="s">
        <v>195</v>
      </c>
      <c r="B59" s="53" t="s">
        <v>101</v>
      </c>
      <c r="D59" s="154" t="s">
        <v>183</v>
      </c>
    </row>
    <row r="60" spans="1:10" s="57" customFormat="1" ht="15" x14ac:dyDescent="0.25">
      <c r="A60" s="53"/>
      <c r="B60" s="53"/>
      <c r="D60" s="154" t="s">
        <v>184</v>
      </c>
    </row>
    <row r="61" spans="1:10" s="57" customFormat="1" ht="30" x14ac:dyDescent="0.25">
      <c r="A61" s="52" t="s">
        <v>102</v>
      </c>
      <c r="B61" s="53" t="s">
        <v>103</v>
      </c>
    </row>
    <row r="62" spans="1:10" s="57" customFormat="1" ht="15" x14ac:dyDescent="0.25">
      <c r="A62" s="53"/>
      <c r="B62" s="53"/>
    </row>
    <row r="63" spans="1:10" s="57" customFormat="1" ht="30" x14ac:dyDescent="0.25">
      <c r="A63" s="52" t="s">
        <v>104</v>
      </c>
      <c r="B63" s="53" t="s">
        <v>105</v>
      </c>
    </row>
    <row r="64" spans="1:10" s="57" customFormat="1" ht="15" x14ac:dyDescent="0.25">
      <c r="A64" s="53"/>
      <c r="B64" s="53"/>
      <c r="C64" s="53"/>
      <c r="D64" s="53"/>
      <c r="E64" s="53"/>
      <c r="F64" s="53"/>
      <c r="G64" s="53"/>
      <c r="H64" s="53"/>
      <c r="I64" s="53"/>
      <c r="J64" s="53"/>
    </row>
    <row r="65" spans="1:10" s="57" customFormat="1" ht="30" x14ac:dyDescent="0.25">
      <c r="A65" s="52" t="s">
        <v>106</v>
      </c>
      <c r="B65" s="53" t="s">
        <v>107</v>
      </c>
    </row>
    <row r="66" spans="1:10" s="57" customFormat="1" ht="15" x14ac:dyDescent="0.25">
      <c r="A66" s="53"/>
      <c r="B66" s="53"/>
      <c r="C66" s="53"/>
      <c r="D66" s="53"/>
      <c r="E66" s="53"/>
      <c r="F66" s="53"/>
      <c r="G66" s="53"/>
      <c r="H66" s="53"/>
      <c r="I66" s="53"/>
      <c r="J66" s="53"/>
    </row>
    <row r="67" spans="1:10" s="57" customFormat="1" ht="30" x14ac:dyDescent="0.25">
      <c r="A67" s="52" t="s">
        <v>108</v>
      </c>
      <c r="B67" s="53" t="s">
        <v>109</v>
      </c>
    </row>
    <row r="68" spans="1:10" s="57" customFormat="1" ht="15" x14ac:dyDescent="0.25">
      <c r="A68" s="53"/>
      <c r="B68" s="53"/>
      <c r="C68" s="53"/>
      <c r="D68" s="53"/>
      <c r="E68" s="53"/>
      <c r="F68" s="53"/>
      <c r="G68" s="53"/>
      <c r="H68" s="53"/>
      <c r="I68" s="53"/>
      <c r="J68" s="53"/>
    </row>
    <row r="69" spans="1:10" s="57" customFormat="1" ht="30" x14ac:dyDescent="0.25">
      <c r="A69" s="52" t="s">
        <v>110</v>
      </c>
      <c r="B69" s="53" t="s">
        <v>111</v>
      </c>
    </row>
    <row r="70" spans="1:10" s="57" customFormat="1" ht="15" x14ac:dyDescent="0.25">
      <c r="A70" s="53"/>
      <c r="B70" s="53"/>
      <c r="C70" s="53"/>
      <c r="D70" s="53"/>
      <c r="E70" s="53"/>
      <c r="F70" s="53"/>
      <c r="G70" s="53"/>
      <c r="H70" s="53"/>
      <c r="I70" s="53"/>
      <c r="J70" s="53"/>
    </row>
    <row r="71" spans="1:10" s="57" customFormat="1" ht="30" x14ac:dyDescent="0.25">
      <c r="A71" s="52" t="s">
        <v>112</v>
      </c>
      <c r="B71" s="53" t="s">
        <v>113</v>
      </c>
    </row>
    <row r="72" spans="1:10" s="57" customFormat="1" ht="15" x14ac:dyDescent="0.25">
      <c r="A72" s="53"/>
      <c r="B72" s="53"/>
      <c r="C72" s="53"/>
      <c r="D72" s="53"/>
      <c r="E72" s="53"/>
      <c r="F72" s="53"/>
      <c r="G72" s="53"/>
      <c r="H72" s="53"/>
      <c r="I72" s="53"/>
      <c r="J72" s="53"/>
    </row>
    <row r="73" spans="1:10" s="57" customFormat="1" ht="30" x14ac:dyDescent="0.25">
      <c r="A73" s="52" t="s">
        <v>114</v>
      </c>
      <c r="B73" s="53" t="s">
        <v>115</v>
      </c>
    </row>
    <row r="74" spans="1:10" s="57" customFormat="1" ht="15" x14ac:dyDescent="0.25">
      <c r="A74" s="53"/>
      <c r="B74" s="53"/>
      <c r="C74" s="53"/>
      <c r="D74" s="53"/>
      <c r="E74" s="53"/>
      <c r="F74" s="53"/>
      <c r="G74" s="53"/>
      <c r="H74" s="53"/>
      <c r="I74" s="53"/>
      <c r="J74" s="53"/>
    </row>
    <row r="75" spans="1:10" s="57" customFormat="1" ht="30" x14ac:dyDescent="0.25">
      <c r="A75" s="54" t="s">
        <v>165</v>
      </c>
      <c r="B75" s="53" t="s">
        <v>166</v>
      </c>
    </row>
    <row r="76" spans="1:10" s="57" customFormat="1" ht="15" x14ac:dyDescent="0.25">
      <c r="A76" s="53"/>
      <c r="B76" s="53"/>
      <c r="C76" s="53"/>
      <c r="D76" s="53"/>
      <c r="E76" s="53"/>
      <c r="F76" s="53"/>
      <c r="G76" s="53"/>
      <c r="H76" s="53"/>
      <c r="I76" s="53"/>
    </row>
    <row r="77" spans="1:10" s="57" customFormat="1" ht="60" x14ac:dyDescent="0.25">
      <c r="A77" s="54" t="s">
        <v>116</v>
      </c>
      <c r="B77" s="53" t="s">
        <v>167</v>
      </c>
      <c r="C77" s="53"/>
      <c r="D77" s="53"/>
      <c r="E77" s="53"/>
      <c r="F77" s="53"/>
      <c r="G77" s="53"/>
      <c r="H77" s="53"/>
      <c r="I77" s="53"/>
    </row>
    <row r="78" spans="1:10" s="57" customFormat="1" ht="15" x14ac:dyDescent="0.25">
      <c r="A78" s="53"/>
      <c r="B78" s="53"/>
      <c r="C78" s="53"/>
      <c r="D78" s="53"/>
      <c r="E78" s="53"/>
      <c r="F78" s="53"/>
      <c r="G78" s="53"/>
      <c r="H78" s="53"/>
      <c r="I78" s="53"/>
    </row>
    <row r="79" spans="1:10" s="57" customFormat="1" ht="30" x14ac:dyDescent="0.25">
      <c r="A79" s="54" t="s">
        <v>117</v>
      </c>
      <c r="B79" s="53" t="s">
        <v>168</v>
      </c>
    </row>
    <row r="80" spans="1:10" s="57" customFormat="1" ht="15" x14ac:dyDescent="0.25">
      <c r="A80" s="53"/>
      <c r="B80" s="53"/>
      <c r="C80" s="53"/>
      <c r="D80" s="53"/>
      <c r="E80" s="53"/>
      <c r="F80" s="53"/>
      <c r="G80" s="53"/>
      <c r="H80" s="53"/>
      <c r="I80" s="53"/>
    </row>
    <row r="81" spans="1:4" s="57" customFormat="1" ht="75" x14ac:dyDescent="0.25">
      <c r="A81" s="54" t="s">
        <v>118</v>
      </c>
      <c r="B81" s="53" t="s">
        <v>119</v>
      </c>
    </row>
    <row r="82" spans="1:4" s="57" customFormat="1" ht="15" x14ac:dyDescent="0.25">
      <c r="A82" s="53"/>
      <c r="B82" s="53"/>
    </row>
    <row r="83" spans="1:4" s="57" customFormat="1" ht="45" x14ac:dyDescent="0.25">
      <c r="A83" s="54" t="s">
        <v>120</v>
      </c>
      <c r="B83" s="53" t="s">
        <v>169</v>
      </c>
    </row>
    <row r="84" spans="1:4" s="57" customFormat="1" ht="15" x14ac:dyDescent="0.25">
      <c r="A84" s="54"/>
      <c r="B84" s="53"/>
    </row>
    <row r="85" spans="1:4" s="57" customFormat="1" ht="15" x14ac:dyDescent="0.25">
      <c r="A85" s="54" t="s">
        <v>80</v>
      </c>
      <c r="B85" s="53" t="s">
        <v>173</v>
      </c>
    </row>
    <row r="86" spans="1:4" s="57" customFormat="1" ht="15" x14ac:dyDescent="0.25">
      <c r="A86" s="53"/>
      <c r="B86" s="53"/>
    </row>
    <row r="87" spans="1:4" s="57" customFormat="1" ht="90" x14ac:dyDescent="0.25">
      <c r="A87" s="52" t="s">
        <v>170</v>
      </c>
      <c r="B87" s="53" t="s">
        <v>121</v>
      </c>
    </row>
    <row r="88" spans="1:4" s="57" customFormat="1" ht="15" x14ac:dyDescent="0.25">
      <c r="A88" s="53"/>
      <c r="B88" s="53"/>
    </row>
    <row r="89" spans="1:4" s="57" customFormat="1" ht="15" x14ac:dyDescent="0.25">
      <c r="A89" s="52" t="s">
        <v>122</v>
      </c>
      <c r="B89" s="53" t="s">
        <v>123</v>
      </c>
    </row>
    <row r="90" spans="1:4" s="57" customFormat="1" ht="15" x14ac:dyDescent="0.25">
      <c r="A90" s="53"/>
      <c r="B90" s="53"/>
    </row>
    <row r="91" spans="1:4" s="57" customFormat="1" ht="30" x14ac:dyDescent="0.25">
      <c r="A91" s="52" t="s">
        <v>124</v>
      </c>
      <c r="B91" s="53" t="s">
        <v>125</v>
      </c>
    </row>
    <row r="92" spans="1:4" s="57" customFormat="1" ht="15" x14ac:dyDescent="0.25"/>
    <row r="93" spans="1:4" s="57" customFormat="1" ht="15" x14ac:dyDescent="0.25">
      <c r="D93" s="158"/>
    </row>
    <row r="94" spans="1:4" s="57" customFormat="1" ht="30" x14ac:dyDescent="0.25">
      <c r="D94" s="158" t="s">
        <v>180</v>
      </c>
    </row>
    <row r="95" spans="1:4" s="57" customFormat="1" ht="30" x14ac:dyDescent="0.25">
      <c r="D95" s="158" t="s">
        <v>181</v>
      </c>
    </row>
    <row r="96" spans="1:4" s="57" customFormat="1" ht="15" x14ac:dyDescent="0.25">
      <c r="D96" s="158" t="s">
        <v>182</v>
      </c>
    </row>
    <row r="97" spans="1:4" s="57" customFormat="1" x14ac:dyDescent="0.25">
      <c r="A97" s="58"/>
      <c r="B97" s="58"/>
      <c r="D97" s="158"/>
    </row>
    <row r="98" spans="1:4" s="57" customFormat="1" x14ac:dyDescent="0.25">
      <c r="A98" s="58"/>
      <c r="B98" s="58"/>
    </row>
    <row r="99" spans="1:4" s="57" customFormat="1" x14ac:dyDescent="0.25">
      <c r="A99" s="58"/>
      <c r="B99" s="58"/>
    </row>
    <row r="100" spans="1:4" s="57" customFormat="1" x14ac:dyDescent="0.25">
      <c r="A100" s="58"/>
      <c r="B100" s="58"/>
    </row>
    <row r="101" spans="1:4" s="57" customFormat="1" x14ac:dyDescent="0.25">
      <c r="A101" s="58"/>
      <c r="B101" s="58"/>
    </row>
    <row r="102" spans="1:4" s="57" customFormat="1" x14ac:dyDescent="0.25">
      <c r="A102" s="58"/>
      <c r="B102" s="58"/>
    </row>
    <row r="103" spans="1:4" s="57" customFormat="1" x14ac:dyDescent="0.25">
      <c r="A103" s="58"/>
      <c r="B103" s="58"/>
    </row>
    <row r="104" spans="1:4" s="57" customFormat="1" x14ac:dyDescent="0.25">
      <c r="A104" s="58"/>
      <c r="B104" s="58"/>
    </row>
    <row r="105" spans="1:4" s="57" customFormat="1" x14ac:dyDescent="0.25">
      <c r="A105" s="58"/>
      <c r="B105" s="58"/>
    </row>
    <row r="106" spans="1:4" s="57" customFormat="1" x14ac:dyDescent="0.25">
      <c r="A106" s="58"/>
      <c r="B106" s="58"/>
    </row>
    <row r="107" spans="1:4" x14ac:dyDescent="0.25">
      <c r="D107" s="57"/>
    </row>
  </sheetData>
  <mergeCells count="1">
    <mergeCell ref="A3:B3"/>
  </mergeCells>
  <printOptions horizontalCentered="1"/>
  <pageMargins left="0.25" right="0.25" top="1" bottom="0.5" header="0.5" footer="0.5"/>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RTS Summary Info</vt:lpstr>
      <vt:lpstr>Payroll Summary</vt:lpstr>
      <vt:lpstr>Instructions </vt:lpstr>
      <vt:lpstr>Counties</vt:lpstr>
      <vt:lpstr>Counties2</vt:lpstr>
      <vt:lpstr>'Instructions '!Print_Area</vt:lpstr>
      <vt:lpstr>Program</vt:lpstr>
      <vt:lpstr>Program2</vt:lpstr>
    </vt:vector>
  </TitlesOfParts>
  <Company>Judicial Council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Henzl, John</dc:creator>
  <cp:lastModifiedBy>Cervantes, William</cp:lastModifiedBy>
  <cp:lastPrinted>2020-06-25T17:50:48Z</cp:lastPrinted>
  <dcterms:created xsi:type="dcterms:W3CDTF">2018-10-30T00:06:49Z</dcterms:created>
  <dcterms:modified xsi:type="dcterms:W3CDTF">2025-07-01T18:15:50Z</dcterms:modified>
</cp:coreProperties>
</file>