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caljc-my.sharepoint.com/personal/laura_loo-pulido_jud_ca_gov/Documents/From_I_Drive/Laura Loo/Laura Grants/Grant Accounting Forms/FY26-27/"/>
    </mc:Choice>
  </mc:AlternateContent>
  <xr:revisionPtr revIDLastSave="6" documentId="13_ncr:1_{4B0325ED-C9EC-402B-B3E7-4ABB82E5F05E}" xr6:coauthVersionLast="47" xr6:coauthVersionMax="47" xr10:uidLastSave="{E5D8C5E4-52DC-462A-B4DB-251A73DC5A90}"/>
  <bookViews>
    <workbookView xWindow="-110" yWindow="-110" windowWidth="19420" windowHeight="10300" xr2:uid="{527A447C-82C3-4B2A-81E1-5801AC5B40E6}"/>
  </bookViews>
  <sheets>
    <sheet name="Summary Sheet" sheetId="1" r:id="rId1"/>
    <sheet name="Summary Instructions" sheetId="2" r:id="rId2"/>
  </sheets>
  <externalReferences>
    <externalReference r:id="rId3"/>
  </externalReferences>
  <definedNames>
    <definedName name="Data">#REF!</definedName>
    <definedName name="_xlnm.Print_Area" localSheetId="0">'Summary Sheet'!$A$1:$G$56</definedName>
    <definedName name="prog.cp">[1]CalPERS!$C$1:$C$2</definedName>
    <definedName name="prog.invoice">'[1]Invoice Instructions'!$B$1:$B$2</definedName>
    <definedName name="prog.ler">'[1]LER Instructions'!$B$1:$B$2</definedName>
    <definedName name="prog.oers">'[1]Operating Recap Instructions'!$B$2:$B$3</definedName>
    <definedName name="prog.pss">'[1]Payroll Summary Instructions'!$B$1:$B$2</definedName>
    <definedName name="prog.ss">'Summary Instructions'!$C$2:$C$3</definedName>
    <definedName name="prog.wc">'[1]Workers Comp'!$C$1:$C$2</definedName>
    <definedName name="Sour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1" l="1"/>
  <c r="E42" i="1"/>
  <c r="F42" i="1"/>
  <c r="G42" i="1"/>
  <c r="C42" i="1"/>
  <c r="F41" i="1"/>
  <c r="G41" i="1" s="1"/>
  <c r="F18" i="1"/>
  <c r="G18" i="1" s="1"/>
  <c r="F19" i="1"/>
  <c r="G19" i="1" s="1"/>
  <c r="A27" i="1"/>
  <c r="C20" i="1" l="1"/>
  <c r="D20" i="1"/>
  <c r="E20" i="1"/>
  <c r="F46" i="1"/>
  <c r="G46" i="1" s="1"/>
  <c r="C55" i="1" l="1"/>
  <c r="C54" i="1"/>
  <c r="C56" i="1" s="1"/>
  <c r="F40" i="1"/>
  <c r="G40" i="1" s="1"/>
  <c r="F39" i="1"/>
  <c r="G39" i="1" s="1"/>
  <c r="F38" i="1"/>
  <c r="G38" i="1" s="1"/>
  <c r="F37" i="1"/>
  <c r="G37" i="1" s="1"/>
  <c r="F36" i="1"/>
  <c r="G36" i="1" s="1"/>
  <c r="F35" i="1"/>
  <c r="G35" i="1" s="1"/>
  <c r="F34" i="1"/>
  <c r="G34" i="1" s="1"/>
  <c r="F33" i="1"/>
  <c r="G33" i="1" s="1"/>
  <c r="E31" i="1"/>
  <c r="E44" i="1" s="1"/>
  <c r="D31" i="1"/>
  <c r="C31" i="1"/>
  <c r="F30" i="1"/>
  <c r="G30" i="1" s="1"/>
  <c r="F29" i="1"/>
  <c r="G29" i="1" s="1"/>
  <c r="F28" i="1"/>
  <c r="G28" i="1" s="1"/>
  <c r="F27" i="1"/>
  <c r="F23" i="1"/>
  <c r="G23" i="1" s="1"/>
  <c r="D22" i="1"/>
  <c r="C22" i="1"/>
  <c r="C24" i="1" s="1"/>
  <c r="F17" i="1"/>
  <c r="G17" i="1" s="1"/>
  <c r="F16" i="1"/>
  <c r="D44" i="1" l="1"/>
  <c r="F20" i="1"/>
  <c r="F31" i="1"/>
  <c r="G16" i="1"/>
  <c r="G20" i="1" s="1"/>
  <c r="D24" i="1"/>
  <c r="G27" i="1"/>
  <c r="G31" i="1" s="1"/>
  <c r="E22" i="1"/>
  <c r="E24" i="1" s="1"/>
  <c r="E48" i="1" s="1"/>
  <c r="D48" i="1" l="1"/>
  <c r="E52" i="1" s="1"/>
  <c r="F52" i="1" s="1"/>
  <c r="G44" i="1"/>
  <c r="F22" i="1"/>
  <c r="F24" i="1" s="1"/>
  <c r="F44" i="1"/>
  <c r="D52" i="1" l="1"/>
  <c r="F48" i="1"/>
  <c r="G24" i="1"/>
  <c r="G48" i="1" s="1"/>
  <c r="G22" i="1"/>
  <c r="G52" i="1" l="1"/>
  <c r="D53" i="1"/>
  <c r="D55" i="1" s="1"/>
  <c r="E53" i="1" l="1"/>
  <c r="F53" i="1" s="1"/>
  <c r="F54" i="1" s="1"/>
  <c r="F56" i="1" s="1"/>
  <c r="D54" i="1"/>
  <c r="E54" i="1" s="1"/>
  <c r="E56" i="1" s="1"/>
  <c r="E55" i="1"/>
  <c r="D56" i="1" l="1"/>
  <c r="G56" i="1" s="1"/>
  <c r="G54" i="1"/>
  <c r="F55" i="1"/>
  <c r="G55" i="1" s="1"/>
  <c r="G53" i="1"/>
  <c r="C44" i="1" l="1"/>
  <c r="C48" i="1" s="1"/>
</calcChain>
</file>

<file path=xl/sharedStrings.xml><?xml version="1.0" encoding="utf-8"?>
<sst xmlns="http://schemas.openxmlformats.org/spreadsheetml/2006/main" count="103" uniqueCount="98">
  <si>
    <t>STATE OF CALIFORNIA</t>
  </si>
  <si>
    <t>JUDICIAL COUNCIL OF CALIFORNIA</t>
  </si>
  <si>
    <t>SUMMARY SHEET</t>
  </si>
  <si>
    <t>COURT NAME:</t>
  </si>
  <si>
    <t>PROGRAM TITLE:</t>
  </si>
  <si>
    <t>FISCAL YEAR:</t>
  </si>
  <si>
    <t>REPORTING PERIOD:</t>
  </si>
  <si>
    <t>A</t>
  </si>
  <si>
    <t>B</t>
  </si>
  <si>
    <t>C</t>
  </si>
  <si>
    <t>D</t>
  </si>
  <si>
    <t>E</t>
  </si>
  <si>
    <t>F</t>
  </si>
  <si>
    <t>CATEGORY</t>
  </si>
  <si>
    <t>BUDGET</t>
  </si>
  <si>
    <t>PREVIOUSLY
BILLED</t>
  </si>
  <si>
    <t>CURRENT
EXPENDITURE</t>
  </si>
  <si>
    <t>YTD
EXPENDITURE</t>
  </si>
  <si>
    <t>BALANCE</t>
  </si>
  <si>
    <t>SALARIES</t>
  </si>
  <si>
    <t>BENEFITS</t>
  </si>
  <si>
    <t>UNFUNDED CalPERS PREMIUM</t>
  </si>
  <si>
    <t>WORKERS' COMPENSATION</t>
  </si>
  <si>
    <t>TOTAL PERSONNEL EXPENSE</t>
  </si>
  <si>
    <t>INDIRECT COSTS</t>
  </si>
  <si>
    <t>INDIRECT COSTS ADJUSTMENT</t>
  </si>
  <si>
    <t>TOTAL INDIRECT COSTS</t>
  </si>
  <si>
    <t>OPERATING EXPENSES</t>
  </si>
  <si>
    <t>CONTRACT COURT REPORTER</t>
  </si>
  <si>
    <t>CONTRACT INTERPRETER</t>
  </si>
  <si>
    <t xml:space="preserve">SUBTOTAL </t>
  </si>
  <si>
    <t>COUNTY SERVICES</t>
  </si>
  <si>
    <t>OFFICE SUPPLIES</t>
  </si>
  <si>
    <t>TRAVEL/TRAINING/REGISTRATION</t>
  </si>
  <si>
    <t>EQUIPMENT RENTAL/LEASE</t>
  </si>
  <si>
    <t>IT REPAIR/MAINTENANCE</t>
  </si>
  <si>
    <t>RENT/STORAGE</t>
  </si>
  <si>
    <t>SECURITY: PERIMETER</t>
  </si>
  <si>
    <t>SECURITY: BAILIFF</t>
  </si>
  <si>
    <t>OPERATING EXPENSE % RATE ADJUSTMENT</t>
  </si>
  <si>
    <t>SUBTOTAL</t>
  </si>
  <si>
    <t>TOTAL OPERATING EXPENSES</t>
  </si>
  <si>
    <t>TOTALS</t>
  </si>
  <si>
    <t>G</t>
  </si>
  <si>
    <t>H</t>
  </si>
  <si>
    <t>I</t>
  </si>
  <si>
    <t>J</t>
  </si>
  <si>
    <t>K</t>
  </si>
  <si>
    <t>L</t>
  </si>
  <si>
    <t>FUNDING SOURCES</t>
  </si>
  <si>
    <t>GRANT
AMOUNT</t>
  </si>
  <si>
    <t>PRIOR REIMBURSEMENT</t>
  </si>
  <si>
    <t>BALANCE PRIOR TO CURRENT REIMBURSEMENT</t>
  </si>
  <si>
    <t>CURRENT  REIMBURSEMENT</t>
  </si>
  <si>
    <t>GRANT BALANCE</t>
  </si>
  <si>
    <t>BASE AWARD</t>
  </si>
  <si>
    <t>FEDERAL DRAWDOWN</t>
  </si>
  <si>
    <t>FEDERAL SHARE</t>
  </si>
  <si>
    <t>COURT SHARE</t>
  </si>
  <si>
    <t>TOTAL REIMBURSEMENT</t>
  </si>
  <si>
    <t>CHILD SUPPORT COMMISSIONER PROGRAM</t>
  </si>
  <si>
    <t>FAMILY LAW FACILITATOR PROGRAM</t>
  </si>
  <si>
    <t>SUMMARY SHEET INSTRUCTIONS</t>
  </si>
  <si>
    <t>THE SUMMARY SHEET IS DESIGNED TO PROVIDE FUNDING STATUS AT ANY GIVEN MOMENT.  THEREFORE, IT IS VERY IMPORTANT TO UPDATE THE ACCURATE INFORMATION ON THE SUMMARY SHEET. THE SUMMARY SHEET MUST BE UPDATED FOR ANY CHANGES (BUDGET MODIFICATION, REDUCTION OF CLAIM, OR ANY OTHER ADJUSTMENT).  
DO NOT ADD, DELETE ANY BUDGET LINE ITEMS OR MAKE ANY CHANGES TO THE FORM. ALTERED FORMS WILL NOT BE USED FOR PROCESSING A CLAIM FOR PAYMENT.</t>
  </si>
  <si>
    <t>Enter county name.</t>
  </si>
  <si>
    <t>Select the program title from the dropdown list.</t>
  </si>
  <si>
    <t>REPORTING PERIOD</t>
  </si>
  <si>
    <t>Enter month and year.</t>
  </si>
  <si>
    <t>CATEGORY (COLUMN A):</t>
  </si>
  <si>
    <t>Enter line items as they reflect on the contract budget (see Exhibit F of the contract). Addition or deletion of budget line items and reallocation of funds requires Judicial Council AB 1058 Program Manager prior written approval. Court claims will not be processed for payment until the court can provide a copy of the Judicial Council Program Manager approval.</t>
  </si>
  <si>
    <t>BUDGET (COLUMN B):</t>
  </si>
  <si>
    <t>Enter line items budget as they reflect in the approved contract budget (see Exhibit F of the contract). Changes in the line items or reallocation of funds (increase or decrease) requires Judicial Council AB 1058 Program Manager prior written approval. Court claims will not be processed for payment until the court can provide a copy of the Judicial Council Program Manager approval.</t>
  </si>
  <si>
    <t>PREVIOUSLY BILLED (COLUMN C):</t>
  </si>
  <si>
    <t>Enter the total expenditures by line items previously claimed less any adjustments made by the JC.  The amounts must be adjusted for any deductions on previous  claims. This column should be blank for the first month’s (July) of billing.</t>
  </si>
  <si>
    <t>CURRENT EXPENDITURES (COLUMN D):</t>
  </si>
  <si>
    <t>Enter expenditures for current billing under proper line items.</t>
  </si>
  <si>
    <t>YTD EXPENDITURES (COLUMN E):</t>
  </si>
  <si>
    <t xml:space="preserve">Enter cumulative total of year-to date billing amount (total of column C and column D). </t>
  </si>
  <si>
    <t>BALANCE (COLUMN F):</t>
  </si>
  <si>
    <t>These are the remaining balances of each of the line items (column B minus column E).</t>
  </si>
  <si>
    <t>FUNDING SOURCES (COLUMN G):</t>
  </si>
  <si>
    <t>Enter the name and percentage of funding sources.</t>
  </si>
  <si>
    <t>GRANT AMOUNT (COLUMN H):</t>
  </si>
  <si>
    <t>Enter the award amounts for current contract and related calculations (see award letter).  Funding sources: base fund (100%), federal drawdown option fund (100%), federal share (66%), and court share (34%).</t>
  </si>
  <si>
    <t>PREVIOUSLY PAID (COLUMN I):</t>
  </si>
  <si>
    <t xml:space="preserve">The total expenditures that have been applied to the award amount prior to this billing. </t>
  </si>
  <si>
    <t>BALANCE PRIOR TO CURRENT REIMUBURSEMENT (COLUMN J):</t>
  </si>
  <si>
    <t xml:space="preserve">Remaining contract balance prior to current expenditures. </t>
  </si>
  <si>
    <t>CURRENT REIMBURSEMENT (COLUMN K):</t>
  </si>
  <si>
    <t xml:space="preserve">Current expenditure that will be applied to remaining balance and to be reimbursed to court.  This amount "total reimbursement" should match the amount reported on the invoice "total reimbursable amount".   </t>
  </si>
  <si>
    <t>GRANT BALANCE (COLUMN L):</t>
  </si>
  <si>
    <t>Remaining grant balance by funding sources.</t>
  </si>
  <si>
    <t>OPTIONAL CONTINGENCY EXPENSES</t>
  </si>
  <si>
    <t>OTHER CONTRACT</t>
  </si>
  <si>
    <t>2025-26</t>
  </si>
  <si>
    <t>JC-2-SSI (REV 07-26)</t>
  </si>
  <si>
    <t>2026-27</t>
  </si>
  <si>
    <t>JC-2-SUMMARY SHEET (REV 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</si>
</sst>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24" x14ac:knownFonts="1">
    <font>
      <sz val="11"/>
      <color theme="1"/>
      <name val="Calibri"/>
      <family val="2"/>
      <scheme val="minor"/>
    </font>
    <font>
      <sz val="11"/>
      <color theme="1"/>
      <name val="Calibri"/>
      <family val="2"/>
      <scheme val="minor"/>
    </font>
    <font>
      <b/>
      <sz val="10"/>
      <name val="Arial"/>
      <family val="2"/>
    </font>
    <font>
      <sz val="9"/>
      <color theme="1"/>
      <name val="Calibri"/>
      <family val="2"/>
    </font>
    <font>
      <b/>
      <sz val="12"/>
      <color theme="1"/>
      <name val="Calibri"/>
      <family val="2"/>
    </font>
    <font>
      <b/>
      <sz val="9"/>
      <color theme="1"/>
      <name val="Calibri"/>
      <family val="2"/>
    </font>
    <font>
      <b/>
      <sz val="10"/>
      <color theme="1"/>
      <name val="Calibri"/>
      <family val="2"/>
    </font>
    <font>
      <sz val="10"/>
      <color theme="1"/>
      <name val="Calibri"/>
      <family val="2"/>
    </font>
    <font>
      <b/>
      <sz val="9"/>
      <color rgb="FFFF0000"/>
      <name val="Calibri"/>
      <family val="2"/>
    </font>
    <font>
      <sz val="9"/>
      <color rgb="FFFF0000"/>
      <name val="Calibri"/>
      <family val="2"/>
    </font>
    <font>
      <sz val="10"/>
      <color theme="1"/>
      <name val="Calibri"/>
      <family val="2"/>
      <scheme val="minor"/>
    </font>
    <font>
      <b/>
      <sz val="10"/>
      <color theme="1"/>
      <name val="Calibri"/>
      <family val="2"/>
      <scheme val="minor"/>
    </font>
    <font>
      <b/>
      <sz val="9"/>
      <color theme="1"/>
      <name val="Calibri"/>
      <family val="2"/>
      <scheme val="minor"/>
    </font>
    <font>
      <b/>
      <sz val="11"/>
      <color theme="1"/>
      <name val="Calibri"/>
      <family val="2"/>
    </font>
    <font>
      <sz val="10"/>
      <color theme="0"/>
      <name val="Arial"/>
      <family val="2"/>
    </font>
    <font>
      <sz val="11"/>
      <color theme="1"/>
      <name val="Calibri"/>
      <family val="2"/>
    </font>
    <font>
      <sz val="8"/>
      <name val="Calibri"/>
      <family val="2"/>
    </font>
    <font>
      <b/>
      <sz val="11"/>
      <name val="Calibri"/>
      <family val="2"/>
    </font>
    <font>
      <sz val="11"/>
      <name val="Calibri"/>
      <family val="2"/>
    </font>
    <font>
      <sz val="11"/>
      <name val="Arial"/>
      <family val="2"/>
    </font>
    <font>
      <sz val="11"/>
      <color theme="1"/>
      <name val="Arial"/>
      <family val="2"/>
    </font>
    <font>
      <b/>
      <sz val="14"/>
      <color theme="1"/>
      <name val="Calibri"/>
      <family val="2"/>
    </font>
    <font>
      <b/>
      <sz val="14"/>
      <name val="Calibri"/>
      <family val="2"/>
    </font>
    <font>
      <sz val="14"/>
      <color theme="1"/>
      <name val="Calibri"/>
      <family val="2"/>
    </font>
  </fonts>
  <fills count="1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13" fillId="0" borderId="0" xfId="0" applyFont="1"/>
    <xf numFmtId="0" fontId="14" fillId="0" borderId="0" xfId="0" applyFont="1"/>
    <xf numFmtId="0" fontId="15" fillId="0" borderId="0" xfId="0" applyFont="1"/>
    <xf numFmtId="0" fontId="16" fillId="0" borderId="0" xfId="0" applyFont="1" applyAlignment="1">
      <alignment vertical="top" wrapText="1"/>
    </xf>
    <xf numFmtId="0" fontId="14" fillId="0" borderId="0" xfId="0" applyFont="1" applyAlignment="1">
      <alignment vertical="top" wrapText="1"/>
    </xf>
    <xf numFmtId="0" fontId="17" fillId="0" borderId="0" xfId="0" applyFont="1" applyAlignment="1">
      <alignment vertical="top" wrapText="1"/>
    </xf>
    <xf numFmtId="0" fontId="17" fillId="0" borderId="0" xfId="0" applyFont="1" applyAlignment="1">
      <alignment horizontal="center"/>
    </xf>
    <xf numFmtId="0" fontId="17" fillId="0" borderId="0" xfId="0" applyFont="1"/>
    <xf numFmtId="0" fontId="18" fillId="0" borderId="0" xfId="0" applyFont="1" applyAlignment="1">
      <alignment horizontal="left"/>
    </xf>
    <xf numFmtId="0" fontId="15" fillId="0" borderId="0" xfId="0" applyFont="1" applyAlignment="1">
      <alignment vertical="top"/>
    </xf>
    <xf numFmtId="0" fontId="22" fillId="0" borderId="0" xfId="0" applyFont="1" applyAlignment="1">
      <alignment vertical="top" wrapText="1"/>
    </xf>
    <xf numFmtId="0" fontId="23" fillId="0" borderId="0" xfId="0" applyFont="1"/>
    <xf numFmtId="0" fontId="17" fillId="0" borderId="10" xfId="0"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5" fillId="0" borderId="13" xfId="0" applyFont="1" applyBorder="1" applyAlignment="1">
      <alignment vertical="top" wrapText="1"/>
    </xf>
    <xf numFmtId="0" fontId="13" fillId="0" borderId="12" xfId="0" applyFont="1" applyBorder="1" applyAlignment="1">
      <alignment vertical="top" wrapText="1"/>
    </xf>
    <xf numFmtId="0" fontId="0" fillId="0" borderId="13" xfId="0" applyBorder="1" applyAlignment="1">
      <alignment vertical="center"/>
    </xf>
    <xf numFmtId="0" fontId="19" fillId="0" borderId="12" xfId="0" applyFont="1" applyBorder="1" applyAlignment="1">
      <alignment vertical="top" wrapText="1"/>
    </xf>
    <xf numFmtId="0" fontId="20" fillId="0" borderId="12" xfId="0" applyFont="1" applyBorder="1" applyAlignment="1">
      <alignment vertical="top" wrapText="1"/>
    </xf>
    <xf numFmtId="0" fontId="17" fillId="0" borderId="12" xfId="0" applyFont="1" applyBorder="1" applyAlignment="1">
      <alignment horizontal="left" vertical="top" wrapText="1"/>
    </xf>
    <xf numFmtId="0" fontId="18" fillId="0" borderId="13" xfId="0" applyFont="1" applyBorder="1" applyAlignment="1">
      <alignment horizontal="left" vertical="top" wrapText="1"/>
    </xf>
    <xf numFmtId="0" fontId="17" fillId="0" borderId="12" xfId="0" applyFont="1" applyBorder="1" applyAlignment="1">
      <alignment vertical="top" wrapText="1"/>
    </xf>
    <xf numFmtId="0" fontId="18" fillId="0" borderId="13" xfId="0" applyFont="1" applyBorder="1" applyAlignment="1">
      <alignment vertical="top" wrapText="1"/>
    </xf>
    <xf numFmtId="0" fontId="18" fillId="0" borderId="12" xfId="0" applyFont="1" applyBorder="1" applyAlignment="1">
      <alignment vertical="top" wrapText="1"/>
    </xf>
    <xf numFmtId="0" fontId="17" fillId="0" borderId="13" xfId="0" applyFont="1" applyBorder="1" applyAlignment="1">
      <alignment vertical="top" wrapText="1"/>
    </xf>
    <xf numFmtId="0" fontId="15" fillId="0" borderId="12" xfId="0" applyFont="1" applyBorder="1" applyAlignment="1">
      <alignment vertical="top" wrapText="1"/>
    </xf>
    <xf numFmtId="0" fontId="15" fillId="0" borderId="14" xfId="0" applyFont="1" applyBorder="1"/>
    <xf numFmtId="0" fontId="15" fillId="0" borderId="15" xfId="0" applyFont="1" applyBorder="1" applyAlignment="1">
      <alignment vertical="top"/>
    </xf>
    <xf numFmtId="43" fontId="3" fillId="0" borderId="6" xfId="0" applyNumberFormat="1" applyFont="1" applyBorder="1" applyProtection="1">
      <protection locked="0"/>
    </xf>
    <xf numFmtId="10" fontId="7" fillId="9" borderId="6" xfId="0" applyNumberFormat="1" applyFont="1" applyFill="1" applyBorder="1" applyAlignment="1" applyProtection="1">
      <alignment horizontal="center"/>
      <protection locked="0"/>
    </xf>
    <xf numFmtId="43" fontId="3" fillId="5" borderId="6" xfId="0" applyNumberFormat="1" applyFont="1" applyFill="1" applyBorder="1" applyProtection="1">
      <protection locked="0"/>
    </xf>
    <xf numFmtId="43" fontId="3" fillId="0" borderId="6" xfId="0" applyNumberFormat="1" applyFont="1" applyBorder="1" applyAlignment="1" applyProtection="1">
      <alignment horizontal="left" indent="1"/>
      <protection locked="0"/>
    </xf>
    <xf numFmtId="41" fontId="7" fillId="0" borderId="6" xfId="0" applyNumberFormat="1" applyFont="1" applyBorder="1" applyAlignment="1" applyProtection="1">
      <alignment wrapText="1"/>
      <protection locked="0"/>
    </xf>
    <xf numFmtId="43" fontId="7" fillId="0" borderId="6" xfId="1" applyFont="1" applyBorder="1" applyAlignment="1" applyProtection="1">
      <alignment wrapText="1"/>
      <protection locked="0"/>
    </xf>
    <xf numFmtId="0" fontId="2" fillId="2" borderId="0" xfId="0" applyFont="1" applyFill="1" applyProtection="1">
      <protection locked="0"/>
    </xf>
    <xf numFmtId="0" fontId="3" fillId="0" borderId="0" xfId="0" applyFont="1" applyProtection="1">
      <protection locked="0"/>
    </xf>
    <xf numFmtId="0" fontId="5" fillId="0" borderId="0" xfId="0" applyFont="1" applyAlignment="1" applyProtection="1">
      <alignment horizontal="center"/>
      <protection locked="0"/>
    </xf>
    <xf numFmtId="0" fontId="6" fillId="0" borderId="0" xfId="0" applyFont="1" applyProtection="1">
      <protection locked="0"/>
    </xf>
    <xf numFmtId="0" fontId="7" fillId="0" borderId="0" xfId="0" applyFont="1" applyProtection="1">
      <protection locked="0"/>
    </xf>
    <xf numFmtId="0" fontId="6" fillId="0" borderId="0" xfId="0" applyFont="1" applyAlignment="1" applyProtection="1">
      <alignment horizontal="center"/>
      <protection locked="0"/>
    </xf>
    <xf numFmtId="0" fontId="8" fillId="0" borderId="0" xfId="0" applyFont="1" applyProtection="1">
      <protection locked="0"/>
    </xf>
    <xf numFmtId="0" fontId="9" fillId="0" borderId="0" xfId="0" applyFont="1" applyProtection="1">
      <protection locked="0"/>
    </xf>
    <xf numFmtId="0" fontId="6" fillId="0" borderId="6" xfId="0" applyFont="1" applyBorder="1" applyAlignment="1" applyProtection="1">
      <alignment horizontal="center" wrapText="1"/>
      <protection locked="0"/>
    </xf>
    <xf numFmtId="43" fontId="3" fillId="0" borderId="0" xfId="0" applyNumberFormat="1" applyFont="1" applyProtection="1">
      <protection locked="0"/>
    </xf>
    <xf numFmtId="43" fontId="3" fillId="0" borderId="5" xfId="0" applyNumberFormat="1" applyFont="1" applyBorder="1" applyProtection="1">
      <protection locked="0"/>
    </xf>
    <xf numFmtId="0" fontId="7" fillId="0" borderId="4" xfId="0" applyFont="1" applyBorder="1" applyProtection="1">
      <protection locked="0"/>
    </xf>
    <xf numFmtId="10" fontId="7" fillId="0" borderId="0" xfId="0" applyNumberFormat="1" applyFont="1" applyAlignment="1" applyProtection="1">
      <alignment horizontal="center"/>
      <protection locked="0"/>
    </xf>
    <xf numFmtId="0" fontId="10" fillId="0" borderId="0" xfId="0" applyFont="1" applyAlignment="1" applyProtection="1">
      <alignment horizontal="left" indent="2"/>
      <protection locked="0"/>
    </xf>
    <xf numFmtId="43" fontId="3" fillId="0" borderId="0" xfId="0" applyNumberFormat="1" applyFont="1" applyAlignment="1" applyProtection="1">
      <alignment horizontal="left" indent="1"/>
      <protection locked="0"/>
    </xf>
    <xf numFmtId="0" fontId="11" fillId="0" borderId="5" xfId="0" applyFont="1" applyBorder="1" applyAlignment="1" applyProtection="1">
      <alignment horizontal="right"/>
      <protection locked="0"/>
    </xf>
    <xf numFmtId="0" fontId="5" fillId="0" borderId="4" xfId="0" applyFont="1" applyBorder="1" applyProtection="1">
      <protection locked="0"/>
    </xf>
    <xf numFmtId="0" fontId="12" fillId="0" borderId="5" xfId="0" applyFont="1" applyBorder="1" applyAlignment="1" applyProtection="1">
      <alignment horizontal="right"/>
      <protection locked="0"/>
    </xf>
    <xf numFmtId="0" fontId="6" fillId="0" borderId="4" xfId="0" applyFont="1" applyBorder="1" applyProtection="1">
      <protection locked="0"/>
    </xf>
    <xf numFmtId="0" fontId="10" fillId="0" borderId="5" xfId="0" applyFont="1" applyBorder="1" applyProtection="1">
      <protection locked="0"/>
    </xf>
    <xf numFmtId="0" fontId="3" fillId="0" borderId="4" xfId="0" applyFont="1" applyBorder="1" applyProtection="1">
      <protection locked="0"/>
    </xf>
    <xf numFmtId="0" fontId="3" fillId="0" borderId="5" xfId="0" applyFont="1" applyBorder="1" applyProtection="1">
      <protection locked="0"/>
    </xf>
    <xf numFmtId="0" fontId="3" fillId="0" borderId="6" xfId="0" applyFont="1" applyBorder="1" applyProtection="1">
      <protection locked="0"/>
    </xf>
    <xf numFmtId="43" fontId="3" fillId="0" borderId="9" xfId="0" applyNumberFormat="1" applyFont="1" applyBorder="1" applyProtection="1">
      <protection locked="0"/>
    </xf>
    <xf numFmtId="43" fontId="6" fillId="0" borderId="6" xfId="0" applyNumberFormat="1" applyFont="1" applyBorder="1" applyAlignment="1" applyProtection="1">
      <alignment horizontal="center"/>
      <protection locked="0"/>
    </xf>
    <xf numFmtId="43" fontId="6" fillId="0" borderId="6" xfId="0" applyNumberFormat="1" applyFont="1" applyBorder="1" applyAlignment="1" applyProtection="1">
      <alignment horizontal="center" wrapText="1"/>
      <protection locked="0"/>
    </xf>
    <xf numFmtId="0" fontId="7" fillId="0" borderId="6" xfId="0" applyFont="1" applyBorder="1" applyAlignment="1" applyProtection="1">
      <alignment horizontal="left" indent="2"/>
      <protection locked="0"/>
    </xf>
    <xf numFmtId="9" fontId="7" fillId="0" borderId="6" xfId="0" applyNumberFormat="1" applyFont="1" applyBorder="1" applyProtection="1">
      <protection locked="0"/>
    </xf>
    <xf numFmtId="43" fontId="7" fillId="0" borderId="6" xfId="0" applyNumberFormat="1" applyFont="1" applyBorder="1" applyProtection="1">
      <protection locked="0"/>
    </xf>
    <xf numFmtId="0" fontId="6" fillId="0" borderId="6" xfId="0" applyFont="1" applyBorder="1" applyProtection="1">
      <protection locked="0"/>
    </xf>
    <xf numFmtId="0" fontId="7" fillId="0" borderId="6" xfId="0" applyFont="1" applyBorder="1" applyProtection="1">
      <protection locked="0"/>
    </xf>
    <xf numFmtId="41" fontId="7" fillId="0" borderId="6" xfId="0" applyNumberFormat="1" applyFont="1" applyBorder="1" applyAlignment="1">
      <alignment wrapText="1"/>
    </xf>
    <xf numFmtId="43" fontId="7" fillId="0" borderId="6" xfId="1" applyFont="1" applyBorder="1" applyAlignment="1" applyProtection="1">
      <alignment wrapText="1"/>
    </xf>
    <xf numFmtId="43" fontId="7" fillId="0" borderId="6" xfId="0" applyNumberFormat="1" applyFont="1" applyBorder="1"/>
    <xf numFmtId="43" fontId="7" fillId="0" borderId="6" xfId="0" applyNumberFormat="1" applyFont="1" applyBorder="1" applyAlignment="1">
      <alignment wrapText="1"/>
    </xf>
    <xf numFmtId="43" fontId="7" fillId="3" borderId="6" xfId="0" applyNumberFormat="1" applyFont="1" applyFill="1" applyBorder="1" applyAlignment="1">
      <alignment wrapText="1"/>
    </xf>
    <xf numFmtId="43" fontId="7" fillId="8" borderId="6" xfId="0" applyNumberFormat="1" applyFont="1" applyFill="1" applyBorder="1"/>
    <xf numFmtId="0" fontId="7" fillId="0" borderId="4" xfId="0" applyFont="1" applyBorder="1" applyAlignment="1" applyProtection="1">
      <alignment horizontal="left" indent="2"/>
      <protection locked="0"/>
    </xf>
    <xf numFmtId="0" fontId="10" fillId="0" borderId="5" xfId="0" applyFont="1" applyBorder="1" applyAlignment="1" applyProtection="1">
      <alignment horizontal="left" indent="2"/>
      <protection locked="0"/>
    </xf>
    <xf numFmtId="0" fontId="6" fillId="0" borderId="6" xfId="0" applyFont="1" applyBorder="1" applyAlignment="1" applyProtection="1">
      <alignment horizontal="center"/>
      <protection locked="0"/>
    </xf>
    <xf numFmtId="43" fontId="3" fillId="4" borderId="6" xfId="0" applyNumberFormat="1" applyFont="1" applyFill="1" applyBorder="1"/>
    <xf numFmtId="43" fontId="3" fillId="0" borderId="6" xfId="0" applyNumberFormat="1" applyFont="1" applyBorder="1"/>
    <xf numFmtId="43" fontId="3" fillId="5" borderId="6" xfId="0" applyNumberFormat="1" applyFont="1" applyFill="1" applyBorder="1"/>
    <xf numFmtId="43" fontId="3" fillId="6" borderId="6" xfId="0" applyNumberFormat="1" applyFont="1" applyFill="1" applyBorder="1" applyAlignment="1">
      <alignment horizontal="left" indent="1"/>
    </xf>
    <xf numFmtId="43" fontId="3" fillId="7" borderId="6" xfId="0" applyNumberFormat="1" applyFont="1" applyFill="1" applyBorder="1"/>
    <xf numFmtId="0" fontId="4" fillId="0" borderId="0" xfId="0" applyFont="1" applyAlignment="1" applyProtection="1">
      <alignment horizontal="center"/>
      <protection locked="0"/>
    </xf>
    <xf numFmtId="0" fontId="6" fillId="3" borderId="1" xfId="0" applyFont="1" applyFill="1" applyBorder="1" applyAlignment="1" applyProtection="1">
      <alignment horizontal="center"/>
      <protection locked="0"/>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6" fillId="0" borderId="1"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7" fillId="0" borderId="4" xfId="0" applyFont="1" applyBorder="1" applyAlignment="1" applyProtection="1">
      <alignment horizontal="left" indent="2"/>
      <protection locked="0"/>
    </xf>
    <xf numFmtId="0" fontId="10" fillId="0" borderId="5" xfId="0" applyFont="1" applyBorder="1" applyAlignment="1" applyProtection="1">
      <alignment horizontal="left" indent="2"/>
      <protection locked="0"/>
    </xf>
    <xf numFmtId="0" fontId="6" fillId="0" borderId="6" xfId="0" applyFont="1" applyBorder="1" applyAlignment="1" applyProtection="1">
      <alignment horizontal="center"/>
      <protection locked="0"/>
    </xf>
    <xf numFmtId="0" fontId="7" fillId="0" borderId="7" xfId="0" applyFont="1" applyBorder="1" applyAlignment="1" applyProtection="1">
      <alignment horizontal="left" indent="2"/>
      <protection locked="0"/>
    </xf>
    <xf numFmtId="0" fontId="10" fillId="0" borderId="8" xfId="0" applyFont="1" applyBorder="1" applyAlignment="1" applyProtection="1">
      <alignment horizontal="left" indent="2"/>
      <protection locked="0"/>
    </xf>
    <xf numFmtId="0" fontId="6" fillId="0" borderId="4" xfId="0" applyFont="1" applyBorder="1" applyProtection="1">
      <protection locked="0"/>
    </xf>
    <xf numFmtId="0" fontId="10" fillId="0" borderId="5" xfId="0" applyFont="1" applyBorder="1" applyProtection="1">
      <protection locked="0"/>
    </xf>
    <xf numFmtId="0" fontId="10" fillId="0" borderId="0" xfId="0" applyFont="1" applyProtection="1">
      <protection locked="0"/>
    </xf>
    <xf numFmtId="0" fontId="7" fillId="0" borderId="4" xfId="0" applyFont="1" applyBorder="1" applyAlignment="1">
      <alignment horizontal="left" indent="2"/>
    </xf>
    <xf numFmtId="0" fontId="10" fillId="0" borderId="5" xfId="0" applyFont="1" applyBorder="1" applyAlignment="1">
      <alignment horizontal="left" indent="2"/>
    </xf>
    <xf numFmtId="0" fontId="21" fillId="0" borderId="0" xfId="0" applyFont="1" applyAlignment="1">
      <alignment horizontal="center"/>
    </xf>
    <xf numFmtId="0" fontId="17" fillId="0" borderId="0" xfId="0" applyFont="1" applyAlignment="1">
      <alignment vertical="top" wrapText="1"/>
    </xf>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courts.ca.gov/Users/YKim/Desktop/Excel%20splitting/AB1058-Reporting-Forms-2020%2007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
      <sheetName val="Invoice Instructions"/>
      <sheetName val="Summary Sheet"/>
      <sheetName val="Summary Instructions"/>
      <sheetName val="Payroll Summary"/>
      <sheetName val="Payroll Summary Instructions"/>
      <sheetName val="Timesheet"/>
      <sheetName val="Timesheet Instructions"/>
      <sheetName val="Activity Log"/>
      <sheetName val="Activity Log Instructions"/>
      <sheetName val="Operating Expense Recap Sheet"/>
      <sheetName val="Operating Recap Instructions"/>
      <sheetName val="Leave Earned Report"/>
      <sheetName val="LER Instructions"/>
      <sheetName val="Workers Comp"/>
      <sheetName val="CalPERS"/>
    </sheetNames>
    <sheetDataSet>
      <sheetData sheetId="0"/>
      <sheetData sheetId="1">
        <row r="1">
          <cell r="B1" t="str">
            <v>CHILD SUPPORT COMMISSIONER PROGRAM</v>
          </cell>
        </row>
        <row r="2">
          <cell r="B2" t="str">
            <v>FAMILY LAW FACILITATOR PROGRAM</v>
          </cell>
        </row>
      </sheetData>
      <sheetData sheetId="2"/>
      <sheetData sheetId="3">
        <row r="1">
          <cell r="B1" t="str">
            <v>CHILD SUPPORT COMMISSIONER PROGRAM</v>
          </cell>
        </row>
      </sheetData>
      <sheetData sheetId="4"/>
      <sheetData sheetId="5">
        <row r="1">
          <cell r="B1" t="str">
            <v>CHILD SUPPORT COMMISSIONER PROGRAM</v>
          </cell>
        </row>
        <row r="2">
          <cell r="B2" t="str">
            <v>FAMILY LAW FACILITATOR PROGRAM</v>
          </cell>
        </row>
      </sheetData>
      <sheetData sheetId="6"/>
      <sheetData sheetId="7"/>
      <sheetData sheetId="8"/>
      <sheetData sheetId="9"/>
      <sheetData sheetId="10"/>
      <sheetData sheetId="11">
        <row r="2">
          <cell r="B2" t="str">
            <v>CHILD SUPPORT COMMISSIONER PROGRAM</v>
          </cell>
        </row>
        <row r="3">
          <cell r="B3" t="str">
            <v>FAMILY LAW FACILITATOR PROGRAM</v>
          </cell>
        </row>
      </sheetData>
      <sheetData sheetId="12"/>
      <sheetData sheetId="13">
        <row r="1">
          <cell r="B1" t="str">
            <v>CHILD SUPPORT COMMISSIONER PROGRAM</v>
          </cell>
        </row>
        <row r="2">
          <cell r="B2" t="str">
            <v>FAMILY LAW FACILITATOR PROGRAM</v>
          </cell>
        </row>
      </sheetData>
      <sheetData sheetId="14">
        <row r="1">
          <cell r="C1" t="str">
            <v>CHILD SUPPORT COMMISSIONER PROGRAM</v>
          </cell>
        </row>
        <row r="2">
          <cell r="C2" t="str">
            <v>FAMILY LAW FACILITATOR PROGRAM</v>
          </cell>
        </row>
      </sheetData>
      <sheetData sheetId="15">
        <row r="1">
          <cell r="C1" t="str">
            <v>CHILD SUPPORT COMMISSIONER PROGRAM</v>
          </cell>
        </row>
        <row r="2">
          <cell r="C2" t="str">
            <v>FAMILY LAW FACILITATOR PROGRAM</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AB35A-8E8A-4481-9F2A-CA5EF97A70C9}">
  <sheetPr codeName="Sheet3">
    <tabColor rgb="FF0070C0"/>
    <pageSetUpPr fitToPage="1"/>
  </sheetPr>
  <dimension ref="A1:K56"/>
  <sheetViews>
    <sheetView tabSelected="1" zoomScaleNormal="100" workbookViewId="0">
      <selection activeCell="B7" sqref="B7:E7"/>
    </sheetView>
  </sheetViews>
  <sheetFormatPr defaultColWidth="9.1796875" defaultRowHeight="12" x14ac:dyDescent="0.3"/>
  <cols>
    <col min="1" max="1" width="21.453125" style="37" customWidth="1"/>
    <col min="2" max="2" width="11.81640625" style="37" customWidth="1"/>
    <col min="3" max="6" width="17.6328125" style="37" customWidth="1"/>
    <col min="7" max="7" width="17.08984375" style="37" customWidth="1"/>
    <col min="8" max="8" width="9.1796875" style="37"/>
    <col min="9" max="9" width="8.54296875" style="37" customWidth="1"/>
    <col min="10" max="16384" width="9.1796875" style="37"/>
  </cols>
  <sheetData>
    <row r="1" spans="1:7" ht="13" x14ac:dyDescent="0.3">
      <c r="A1" s="36" t="s">
        <v>0</v>
      </c>
    </row>
    <row r="2" spans="1:7" x14ac:dyDescent="0.3">
      <c r="A2" s="37" t="s">
        <v>97</v>
      </c>
    </row>
    <row r="4" spans="1:7" ht="15" customHeight="1" x14ac:dyDescent="0.35">
      <c r="A4" s="81" t="s">
        <v>1</v>
      </c>
      <c r="B4" s="81"/>
      <c r="C4" s="81"/>
      <c r="D4" s="81"/>
      <c r="E4" s="81"/>
      <c r="F4" s="81"/>
      <c r="G4" s="81"/>
    </row>
    <row r="5" spans="1:7" ht="15" customHeight="1" x14ac:dyDescent="0.35">
      <c r="A5" s="81" t="s">
        <v>2</v>
      </c>
      <c r="B5" s="81"/>
      <c r="C5" s="81"/>
      <c r="D5" s="81"/>
      <c r="E5" s="81"/>
      <c r="F5" s="81"/>
      <c r="G5" s="81"/>
    </row>
    <row r="6" spans="1:7" ht="12" customHeight="1" x14ac:dyDescent="0.3">
      <c r="A6" s="38"/>
      <c r="B6" s="38"/>
      <c r="C6" s="38"/>
      <c r="D6" s="38"/>
      <c r="E6" s="38"/>
      <c r="F6" s="38"/>
    </row>
    <row r="7" spans="1:7" s="40" customFormat="1" ht="12.75" customHeight="1" x14ac:dyDescent="0.3">
      <c r="A7" s="39" t="s">
        <v>3</v>
      </c>
      <c r="B7" s="82"/>
      <c r="C7" s="83"/>
      <c r="D7" s="83"/>
      <c r="E7" s="84"/>
      <c r="F7" s="39"/>
    </row>
    <row r="8" spans="1:7" s="40" customFormat="1" ht="12.75" customHeight="1" x14ac:dyDescent="0.3">
      <c r="A8" s="39"/>
      <c r="B8" s="39"/>
      <c r="C8" s="39"/>
      <c r="D8" s="39"/>
      <c r="E8" s="39"/>
      <c r="F8" s="39"/>
    </row>
    <row r="9" spans="1:7" s="40" customFormat="1" ht="12.75" customHeight="1" x14ac:dyDescent="0.3">
      <c r="A9" s="39" t="s">
        <v>4</v>
      </c>
      <c r="B9" s="82" t="s">
        <v>60</v>
      </c>
      <c r="C9" s="83"/>
      <c r="D9" s="83"/>
      <c r="E9" s="84"/>
      <c r="F9" s="41"/>
    </row>
    <row r="10" spans="1:7" s="40" customFormat="1" ht="12.75" customHeight="1" x14ac:dyDescent="0.3">
      <c r="A10" s="39"/>
      <c r="B10" s="39"/>
      <c r="C10" s="41"/>
      <c r="D10" s="41"/>
      <c r="E10" s="41"/>
      <c r="F10" s="41"/>
    </row>
    <row r="11" spans="1:7" s="40" customFormat="1" ht="12.75" customHeight="1" x14ac:dyDescent="0.3">
      <c r="A11" s="39" t="s">
        <v>5</v>
      </c>
      <c r="B11" s="85" t="s">
        <v>96</v>
      </c>
      <c r="C11" s="86"/>
      <c r="D11" s="87" t="s">
        <v>6</v>
      </c>
      <c r="E11" s="88"/>
      <c r="F11" s="82"/>
      <c r="G11" s="84"/>
    </row>
    <row r="12" spans="1:7" s="40" customFormat="1" ht="12.75" customHeight="1" x14ac:dyDescent="0.3">
      <c r="A12" s="39"/>
      <c r="B12" s="39"/>
      <c r="D12" s="39"/>
    </row>
    <row r="13" spans="1:7" x14ac:dyDescent="0.3">
      <c r="A13" s="42"/>
      <c r="B13" s="43"/>
      <c r="C13" s="43"/>
      <c r="D13" s="43"/>
      <c r="E13" s="43"/>
    </row>
    <row r="14" spans="1:7" ht="16.5" customHeight="1" x14ac:dyDescent="0.3">
      <c r="A14" s="85" t="s">
        <v>7</v>
      </c>
      <c r="B14" s="86"/>
      <c r="C14" s="75" t="s">
        <v>8</v>
      </c>
      <c r="D14" s="75" t="s">
        <v>9</v>
      </c>
      <c r="E14" s="75" t="s">
        <v>10</v>
      </c>
      <c r="F14" s="75" t="s">
        <v>11</v>
      </c>
      <c r="G14" s="75" t="s">
        <v>12</v>
      </c>
    </row>
    <row r="15" spans="1:7" ht="35.25" customHeight="1" x14ac:dyDescent="0.3">
      <c r="A15" s="91" t="s">
        <v>13</v>
      </c>
      <c r="B15" s="91"/>
      <c r="C15" s="75" t="s">
        <v>14</v>
      </c>
      <c r="D15" s="44" t="s">
        <v>15</v>
      </c>
      <c r="E15" s="44" t="s">
        <v>16</v>
      </c>
      <c r="F15" s="44" t="s">
        <v>17</v>
      </c>
      <c r="G15" s="44" t="s">
        <v>18</v>
      </c>
    </row>
    <row r="16" spans="1:7" ht="13.25" customHeight="1" x14ac:dyDescent="0.3">
      <c r="A16" s="92" t="s">
        <v>19</v>
      </c>
      <c r="B16" s="93"/>
      <c r="C16" s="30"/>
      <c r="D16" s="30"/>
      <c r="E16" s="30"/>
      <c r="F16" s="30">
        <f>SUM(D16:E16)</f>
        <v>0</v>
      </c>
      <c r="G16" s="30">
        <f>C16-F16</f>
        <v>0</v>
      </c>
    </row>
    <row r="17" spans="1:7" ht="13.25" customHeight="1" x14ac:dyDescent="0.3">
      <c r="A17" s="89" t="s">
        <v>20</v>
      </c>
      <c r="B17" s="90"/>
      <c r="C17" s="30"/>
      <c r="D17" s="30"/>
      <c r="E17" s="30"/>
      <c r="F17" s="30">
        <f>SUM(D17:E17)</f>
        <v>0</v>
      </c>
      <c r="G17" s="30">
        <f t="shared" ref="G17:G46" si="0">C17-F17</f>
        <v>0</v>
      </c>
    </row>
    <row r="18" spans="1:7" ht="13.25" customHeight="1" x14ac:dyDescent="0.3">
      <c r="A18" s="73" t="s">
        <v>21</v>
      </c>
      <c r="B18" s="74"/>
      <c r="C18" s="30"/>
      <c r="D18" s="30"/>
      <c r="E18" s="30"/>
      <c r="F18" s="30">
        <f t="shared" ref="F18:F19" si="1">SUM(D18:E18)</f>
        <v>0</v>
      </c>
      <c r="G18" s="30">
        <f t="shared" ref="G18:G19" si="2">C18-F18</f>
        <v>0</v>
      </c>
    </row>
    <row r="19" spans="1:7" ht="13.25" customHeight="1" x14ac:dyDescent="0.3">
      <c r="A19" s="73" t="s">
        <v>22</v>
      </c>
      <c r="B19" s="74"/>
      <c r="C19" s="30"/>
      <c r="D19" s="30"/>
      <c r="E19" s="30"/>
      <c r="F19" s="30">
        <f t="shared" si="1"/>
        <v>0</v>
      </c>
      <c r="G19" s="30">
        <f t="shared" si="2"/>
        <v>0</v>
      </c>
    </row>
    <row r="20" spans="1:7" ht="15.75" customHeight="1" x14ac:dyDescent="0.3">
      <c r="A20" s="94" t="s">
        <v>23</v>
      </c>
      <c r="B20" s="95"/>
      <c r="C20" s="76">
        <f>SUM(C16:C19)</f>
        <v>0</v>
      </c>
      <c r="D20" s="76">
        <f>SUM(D16:D19)</f>
        <v>0</v>
      </c>
      <c r="E20" s="76">
        <f>SUM(E16:E19)</f>
        <v>0</v>
      </c>
      <c r="F20" s="76">
        <f t="shared" ref="F20:G20" si="3">SUM(F16:F19)</f>
        <v>0</v>
      </c>
      <c r="G20" s="76">
        <f t="shared" si="3"/>
        <v>0</v>
      </c>
    </row>
    <row r="21" spans="1:7" ht="13.25" customHeight="1" x14ac:dyDescent="0.3">
      <c r="A21" s="54"/>
      <c r="B21" s="55"/>
      <c r="C21" s="45"/>
      <c r="D21" s="45"/>
      <c r="E21" s="45"/>
      <c r="F21" s="45"/>
      <c r="G21" s="46"/>
    </row>
    <row r="22" spans="1:7" ht="12.75" customHeight="1" x14ac:dyDescent="0.3">
      <c r="A22" s="47" t="s">
        <v>24</v>
      </c>
      <c r="B22" s="31">
        <v>0</v>
      </c>
      <c r="C22" s="77">
        <f>C20*B22</f>
        <v>0</v>
      </c>
      <c r="D22" s="77">
        <f>D20*B22</f>
        <v>0</v>
      </c>
      <c r="E22" s="77">
        <f>B22*E20</f>
        <v>0</v>
      </c>
      <c r="F22" s="77">
        <f>D22+E22</f>
        <v>0</v>
      </c>
      <c r="G22" s="77">
        <f t="shared" si="0"/>
        <v>0</v>
      </c>
    </row>
    <row r="23" spans="1:7" ht="13.25" customHeight="1" x14ac:dyDescent="0.3">
      <c r="A23" s="47" t="s">
        <v>25</v>
      </c>
      <c r="B23" s="48"/>
      <c r="C23" s="30"/>
      <c r="D23" s="30"/>
      <c r="E23" s="30"/>
      <c r="F23" s="30">
        <f>D23+E23</f>
        <v>0</v>
      </c>
      <c r="G23" s="30">
        <f>F23</f>
        <v>0</v>
      </c>
    </row>
    <row r="24" spans="1:7" ht="13.25" customHeight="1" x14ac:dyDescent="0.3">
      <c r="A24" s="54" t="s">
        <v>26</v>
      </c>
      <c r="B24" s="48"/>
      <c r="C24" s="78">
        <f>SUM(C22:C23)</f>
        <v>0</v>
      </c>
      <c r="D24" s="78">
        <f t="shared" ref="D24:F24" si="4">SUM(D22:D23)</f>
        <v>0</v>
      </c>
      <c r="E24" s="78">
        <f t="shared" si="4"/>
        <v>0</v>
      </c>
      <c r="F24" s="78">
        <f t="shared" si="4"/>
        <v>0</v>
      </c>
      <c r="G24" s="78">
        <f>C24-F24</f>
        <v>0</v>
      </c>
    </row>
    <row r="25" spans="1:7" ht="13.25" customHeight="1" x14ac:dyDescent="0.3">
      <c r="A25" s="54"/>
      <c r="B25" s="48"/>
      <c r="C25" s="45"/>
      <c r="D25" s="45"/>
      <c r="E25" s="45"/>
      <c r="F25" s="45"/>
      <c r="G25" s="46"/>
    </row>
    <row r="26" spans="1:7" ht="13.25" customHeight="1" x14ac:dyDescent="0.3">
      <c r="A26" s="94" t="s">
        <v>27</v>
      </c>
      <c r="B26" s="96"/>
      <c r="C26" s="45"/>
      <c r="D26" s="45"/>
      <c r="E26" s="45"/>
      <c r="F26" s="45"/>
      <c r="G26" s="46"/>
    </row>
    <row r="27" spans="1:7" ht="13.25" customHeight="1" x14ac:dyDescent="0.3">
      <c r="A27" s="97" t="str">
        <f>IF(B9="CHILD SUPPORT COMMISSIONER PROGRAM","CONTRACT COMMISSIONER",IF(B9="FAMILY LAW FACILITATOR PROGRAM","CONTRACT FACILITATOR"," "))</f>
        <v>CONTRACT COMMISSIONER</v>
      </c>
      <c r="B27" s="98"/>
      <c r="C27" s="33"/>
      <c r="D27" s="33"/>
      <c r="E27" s="33"/>
      <c r="F27" s="33">
        <f>SUM(D27:E27)</f>
        <v>0</v>
      </c>
      <c r="G27" s="30">
        <f t="shared" si="0"/>
        <v>0</v>
      </c>
    </row>
    <row r="28" spans="1:7" ht="13.25" customHeight="1" x14ac:dyDescent="0.3">
      <c r="A28" s="89" t="s">
        <v>28</v>
      </c>
      <c r="B28" s="90"/>
      <c r="C28" s="33"/>
      <c r="D28" s="33"/>
      <c r="E28" s="33"/>
      <c r="F28" s="33">
        <f t="shared" ref="F28:F30" si="5">SUM(D28:E28)</f>
        <v>0</v>
      </c>
      <c r="G28" s="30">
        <f t="shared" si="0"/>
        <v>0</v>
      </c>
    </row>
    <row r="29" spans="1:7" ht="13.25" customHeight="1" x14ac:dyDescent="0.3">
      <c r="A29" s="89" t="s">
        <v>29</v>
      </c>
      <c r="B29" s="90"/>
      <c r="C29" s="33"/>
      <c r="D29" s="33"/>
      <c r="E29" s="33"/>
      <c r="F29" s="33">
        <f t="shared" si="5"/>
        <v>0</v>
      </c>
      <c r="G29" s="30">
        <f t="shared" si="0"/>
        <v>0</v>
      </c>
    </row>
    <row r="30" spans="1:7" ht="13.25" customHeight="1" x14ac:dyDescent="0.3">
      <c r="A30" s="73" t="s">
        <v>93</v>
      </c>
      <c r="B30" s="55"/>
      <c r="C30" s="33"/>
      <c r="D30" s="33"/>
      <c r="E30" s="33"/>
      <c r="F30" s="33">
        <f t="shared" si="5"/>
        <v>0</v>
      </c>
      <c r="G30" s="30">
        <f t="shared" si="0"/>
        <v>0</v>
      </c>
    </row>
    <row r="31" spans="1:7" ht="13.25" customHeight="1" x14ac:dyDescent="0.3">
      <c r="A31" s="54" t="s">
        <v>30</v>
      </c>
      <c r="B31" s="74"/>
      <c r="C31" s="79">
        <f>SUM(C27:C30)</f>
        <v>0</v>
      </c>
      <c r="D31" s="79">
        <f t="shared" ref="D31:G31" si="6">SUM(D27:D30)</f>
        <v>0</v>
      </c>
      <c r="E31" s="79">
        <f t="shared" si="6"/>
        <v>0</v>
      </c>
      <c r="F31" s="79">
        <f t="shared" si="6"/>
        <v>0</v>
      </c>
      <c r="G31" s="79">
        <f t="shared" si="6"/>
        <v>0</v>
      </c>
    </row>
    <row r="32" spans="1:7" ht="13.25" customHeight="1" x14ac:dyDescent="0.3">
      <c r="A32" s="73"/>
      <c r="B32" s="49"/>
      <c r="C32" s="50"/>
      <c r="D32" s="50"/>
      <c r="E32" s="50"/>
      <c r="F32" s="50"/>
      <c r="G32" s="46"/>
    </row>
    <row r="33" spans="1:11" ht="13.25" customHeight="1" x14ac:dyDescent="0.3">
      <c r="A33" s="89" t="s">
        <v>31</v>
      </c>
      <c r="B33" s="90"/>
      <c r="C33" s="33"/>
      <c r="D33" s="33"/>
      <c r="E33" s="33"/>
      <c r="F33" s="33">
        <f t="shared" ref="F33:F40" si="7">SUM(D33:E33)</f>
        <v>0</v>
      </c>
      <c r="G33" s="30">
        <f t="shared" si="0"/>
        <v>0</v>
      </c>
    </row>
    <row r="34" spans="1:11" ht="13.25" customHeight="1" x14ac:dyDescent="0.3">
      <c r="A34" s="89" t="s">
        <v>32</v>
      </c>
      <c r="B34" s="90"/>
      <c r="C34" s="33"/>
      <c r="D34" s="33"/>
      <c r="E34" s="33"/>
      <c r="F34" s="33">
        <f t="shared" si="7"/>
        <v>0</v>
      </c>
      <c r="G34" s="30">
        <f t="shared" si="0"/>
        <v>0</v>
      </c>
    </row>
    <row r="35" spans="1:11" ht="13.25" customHeight="1" x14ac:dyDescent="0.3">
      <c r="A35" s="89" t="s">
        <v>33</v>
      </c>
      <c r="B35" s="90"/>
      <c r="C35" s="33"/>
      <c r="D35" s="33"/>
      <c r="E35" s="33"/>
      <c r="F35" s="33">
        <f t="shared" si="7"/>
        <v>0</v>
      </c>
      <c r="G35" s="30">
        <f t="shared" si="0"/>
        <v>0</v>
      </c>
    </row>
    <row r="36" spans="1:11" ht="13.25" customHeight="1" x14ac:dyDescent="0.3">
      <c r="A36" s="89" t="s">
        <v>34</v>
      </c>
      <c r="B36" s="90"/>
      <c r="C36" s="33"/>
      <c r="D36" s="33"/>
      <c r="E36" s="33"/>
      <c r="F36" s="33">
        <f t="shared" si="7"/>
        <v>0</v>
      </c>
      <c r="G36" s="30">
        <f t="shared" si="0"/>
        <v>0</v>
      </c>
    </row>
    <row r="37" spans="1:11" ht="13.25" customHeight="1" x14ac:dyDescent="0.3">
      <c r="A37" s="89" t="s">
        <v>35</v>
      </c>
      <c r="B37" s="90"/>
      <c r="C37" s="33"/>
      <c r="D37" s="33"/>
      <c r="E37" s="33"/>
      <c r="F37" s="33">
        <f t="shared" si="7"/>
        <v>0</v>
      </c>
      <c r="G37" s="30">
        <f t="shared" si="0"/>
        <v>0</v>
      </c>
    </row>
    <row r="38" spans="1:11" ht="13.25" customHeight="1" x14ac:dyDescent="0.3">
      <c r="A38" s="89" t="s">
        <v>36</v>
      </c>
      <c r="B38" s="90"/>
      <c r="C38" s="33"/>
      <c r="D38" s="33"/>
      <c r="E38" s="33"/>
      <c r="F38" s="33">
        <f t="shared" si="7"/>
        <v>0</v>
      </c>
      <c r="G38" s="30">
        <f t="shared" si="0"/>
        <v>0</v>
      </c>
    </row>
    <row r="39" spans="1:11" ht="13.25" customHeight="1" x14ac:dyDescent="0.3">
      <c r="A39" s="89" t="s">
        <v>37</v>
      </c>
      <c r="B39" s="90"/>
      <c r="C39" s="33"/>
      <c r="D39" s="33"/>
      <c r="E39" s="33"/>
      <c r="F39" s="33">
        <f t="shared" si="7"/>
        <v>0</v>
      </c>
      <c r="G39" s="30">
        <f t="shared" si="0"/>
        <v>0</v>
      </c>
      <c r="J39" s="45"/>
    </row>
    <row r="40" spans="1:11" ht="13.25" customHeight="1" x14ac:dyDescent="0.3">
      <c r="A40" s="89" t="s">
        <v>38</v>
      </c>
      <c r="B40" s="90"/>
      <c r="C40" s="33"/>
      <c r="D40" s="33"/>
      <c r="E40" s="33"/>
      <c r="F40" s="33">
        <f t="shared" si="7"/>
        <v>0</v>
      </c>
      <c r="G40" s="30">
        <f t="shared" si="0"/>
        <v>0</v>
      </c>
      <c r="J40" s="45"/>
    </row>
    <row r="41" spans="1:11" ht="13.25" customHeight="1" x14ac:dyDescent="0.3">
      <c r="A41" s="47" t="s">
        <v>39</v>
      </c>
      <c r="B41" s="74"/>
      <c r="C41" s="33"/>
      <c r="D41" s="33"/>
      <c r="E41" s="33"/>
      <c r="F41" s="33">
        <f t="shared" ref="F41" si="8">SUM(D41:E41)</f>
        <v>0</v>
      </c>
      <c r="G41" s="30">
        <f t="shared" ref="G41" si="9">C41-F41</f>
        <v>0</v>
      </c>
      <c r="J41" s="45"/>
    </row>
    <row r="42" spans="1:11" ht="13.25" customHeight="1" x14ac:dyDescent="0.3">
      <c r="A42" s="54" t="s">
        <v>40</v>
      </c>
      <c r="B42" s="51"/>
      <c r="C42" s="79">
        <f>+SUM(C33:C41)</f>
        <v>0</v>
      </c>
      <c r="D42" s="79">
        <f t="shared" ref="D42:G42" si="10">+SUM(D33:D41)</f>
        <v>0</v>
      </c>
      <c r="E42" s="79">
        <f t="shared" si="10"/>
        <v>0</v>
      </c>
      <c r="F42" s="79">
        <f t="shared" si="10"/>
        <v>0</v>
      </c>
      <c r="G42" s="79">
        <f t="shared" si="10"/>
        <v>0</v>
      </c>
      <c r="J42" s="45"/>
    </row>
    <row r="43" spans="1:11" ht="13.25" customHeight="1" x14ac:dyDescent="0.3">
      <c r="A43" s="52"/>
      <c r="B43" s="53"/>
      <c r="C43" s="33"/>
      <c r="D43" s="33"/>
      <c r="E43" s="33"/>
      <c r="F43" s="33"/>
      <c r="G43" s="33"/>
      <c r="J43" s="45"/>
    </row>
    <row r="44" spans="1:11" ht="15.75" customHeight="1" x14ac:dyDescent="0.3">
      <c r="A44" s="94" t="s">
        <v>41</v>
      </c>
      <c r="B44" s="95"/>
      <c r="C44" s="76">
        <f>C31+C42</f>
        <v>0</v>
      </c>
      <c r="D44" s="76">
        <f>D31+D42</f>
        <v>0</v>
      </c>
      <c r="E44" s="76">
        <f>E31+E42</f>
        <v>0</v>
      </c>
      <c r="F44" s="76">
        <f>F31+F42</f>
        <v>0</v>
      </c>
      <c r="G44" s="76">
        <f>G31+G42</f>
        <v>0</v>
      </c>
      <c r="I44" s="45"/>
    </row>
    <row r="45" spans="1:11" ht="15.75" customHeight="1" x14ac:dyDescent="0.3">
      <c r="A45" s="54"/>
      <c r="B45" s="55"/>
      <c r="C45" s="30"/>
      <c r="D45" s="30"/>
      <c r="E45" s="30"/>
      <c r="F45" s="30"/>
      <c r="G45" s="30"/>
      <c r="I45" s="45"/>
    </row>
    <row r="46" spans="1:11" ht="15.75" customHeight="1" x14ac:dyDescent="0.3">
      <c r="A46" s="94" t="s">
        <v>92</v>
      </c>
      <c r="B46" s="95"/>
      <c r="C46" s="32"/>
      <c r="D46" s="32"/>
      <c r="E46" s="32"/>
      <c r="F46" s="78">
        <f t="shared" ref="F46" si="11">SUM(D46:E46)</f>
        <v>0</v>
      </c>
      <c r="G46" s="78">
        <f t="shared" si="0"/>
        <v>0</v>
      </c>
      <c r="I46" s="45"/>
    </row>
    <row r="47" spans="1:11" ht="12" customHeight="1" x14ac:dyDescent="0.3">
      <c r="A47" s="56"/>
      <c r="B47" s="57"/>
      <c r="C47" s="58"/>
      <c r="D47" s="58"/>
      <c r="E47" s="58"/>
      <c r="F47" s="58"/>
      <c r="G47" s="30"/>
    </row>
    <row r="48" spans="1:11" ht="18" customHeight="1" x14ac:dyDescent="0.3">
      <c r="A48" s="94" t="s">
        <v>42</v>
      </c>
      <c r="B48" s="95"/>
      <c r="C48" s="80">
        <f>C20+C24+C44+C46</f>
        <v>0</v>
      </c>
      <c r="D48" s="80">
        <f>D20+D24+D44+D46</f>
        <v>0</v>
      </c>
      <c r="E48" s="80">
        <f>E20+E24+E44+E46</f>
        <v>0</v>
      </c>
      <c r="F48" s="80">
        <f>F20+F24+F44+F46</f>
        <v>0</v>
      </c>
      <c r="G48" s="80">
        <f>G20+G24+G44+G46</f>
        <v>0</v>
      </c>
      <c r="K48" s="45"/>
    </row>
    <row r="49" spans="1:7" x14ac:dyDescent="0.3">
      <c r="A49" s="56"/>
      <c r="B49" s="57"/>
      <c r="F49" s="56"/>
      <c r="G49" s="59"/>
    </row>
    <row r="50" spans="1:7" ht="13" x14ac:dyDescent="0.3">
      <c r="A50" s="91" t="s">
        <v>43</v>
      </c>
      <c r="B50" s="91"/>
      <c r="C50" s="75" t="s">
        <v>44</v>
      </c>
      <c r="D50" s="75" t="s">
        <v>45</v>
      </c>
      <c r="E50" s="75" t="s">
        <v>46</v>
      </c>
      <c r="F50" s="75" t="s">
        <v>47</v>
      </c>
      <c r="G50" s="60" t="s">
        <v>48</v>
      </c>
    </row>
    <row r="51" spans="1:7" ht="57" customHeight="1" x14ac:dyDescent="0.3">
      <c r="A51" s="91" t="s">
        <v>49</v>
      </c>
      <c r="B51" s="91"/>
      <c r="C51" s="44" t="s">
        <v>50</v>
      </c>
      <c r="D51" s="44" t="s">
        <v>51</v>
      </c>
      <c r="E51" s="44" t="s">
        <v>52</v>
      </c>
      <c r="F51" s="44" t="s">
        <v>53</v>
      </c>
      <c r="G51" s="61" t="s">
        <v>54</v>
      </c>
    </row>
    <row r="52" spans="1:7" ht="13.25" customHeight="1" x14ac:dyDescent="0.3">
      <c r="A52" s="62" t="s">
        <v>55</v>
      </c>
      <c r="B52" s="63">
        <v>1</v>
      </c>
      <c r="C52" s="34"/>
      <c r="D52" s="35">
        <f>IF(D48&lt;C52,D48,C52)</f>
        <v>0</v>
      </c>
      <c r="E52" s="35">
        <f>IF(C52-D48&lt;0,0,C52-D48)</f>
        <v>0</v>
      </c>
      <c r="F52" s="35">
        <f>IF(E48&lt;E52,E48,E52)</f>
        <v>0</v>
      </c>
      <c r="G52" s="64">
        <f>C52-D52-F52</f>
        <v>0</v>
      </c>
    </row>
    <row r="53" spans="1:7" ht="13.25" customHeight="1" x14ac:dyDescent="0.3">
      <c r="A53" s="62" t="s">
        <v>56</v>
      </c>
      <c r="B53" s="63">
        <v>1</v>
      </c>
      <c r="C53" s="34"/>
      <c r="D53" s="35">
        <f>IF(D52=C52,MIN(D48-C52,C53),IF(D48&gt;C52+C53,C53,0))</f>
        <v>0</v>
      </c>
      <c r="E53" s="35">
        <f>IF(C53-D53&gt;0,C53-D53,0)</f>
        <v>0</v>
      </c>
      <c r="F53" s="35">
        <f>IF(F52&lt;E48,MIN(E48-F52,E53),0)</f>
        <v>0</v>
      </c>
      <c r="G53" s="64">
        <f t="shared" ref="G53:G55" si="12">C53-D53-F53</f>
        <v>0</v>
      </c>
    </row>
    <row r="54" spans="1:7" ht="13.25" customHeight="1" x14ac:dyDescent="0.3">
      <c r="A54" s="62" t="s">
        <v>57</v>
      </c>
      <c r="B54" s="63">
        <v>0.66</v>
      </c>
      <c r="C54" s="67">
        <f>C53*B54</f>
        <v>0</v>
      </c>
      <c r="D54" s="68">
        <f>D53*0.66</f>
        <v>0</v>
      </c>
      <c r="E54" s="68">
        <f>IF(C54-D54&gt;0,C54-D54,0)</f>
        <v>0</v>
      </c>
      <c r="F54" s="68">
        <f>F53*0.66</f>
        <v>0</v>
      </c>
      <c r="G54" s="69">
        <f t="shared" si="12"/>
        <v>0</v>
      </c>
    </row>
    <row r="55" spans="1:7" ht="13.25" customHeight="1" x14ac:dyDescent="0.3">
      <c r="A55" s="62" t="s">
        <v>58</v>
      </c>
      <c r="B55" s="63">
        <v>0.34</v>
      </c>
      <c r="C55" s="67">
        <f>C53*B55</f>
        <v>0</v>
      </c>
      <c r="D55" s="68">
        <f>D53*0.34</f>
        <v>0</v>
      </c>
      <c r="E55" s="68">
        <f>IF(C55-D55&gt;0,C55-D55,0)</f>
        <v>0</v>
      </c>
      <c r="F55" s="68">
        <f>F53*0.34</f>
        <v>0</v>
      </c>
      <c r="G55" s="69">
        <f t="shared" si="12"/>
        <v>0</v>
      </c>
    </row>
    <row r="56" spans="1:7" ht="18" customHeight="1" x14ac:dyDescent="0.3">
      <c r="A56" s="65" t="s">
        <v>59</v>
      </c>
      <c r="B56" s="66"/>
      <c r="C56" s="67">
        <f>SUM(C52+C54)</f>
        <v>0</v>
      </c>
      <c r="D56" s="70">
        <f>D52+D54</f>
        <v>0</v>
      </c>
      <c r="E56" s="70">
        <f>E52+E54</f>
        <v>0</v>
      </c>
      <c r="F56" s="71">
        <f>F52+F54</f>
        <v>0</v>
      </c>
      <c r="G56" s="72">
        <f>C56-D56-F56</f>
        <v>0</v>
      </c>
    </row>
  </sheetData>
  <sheetProtection formatCells="0" formatColumns="0" formatRows="0" insertRows="0" deleteRows="0" sort="0" autoFilter="0" pivotTables="0"/>
  <mergeCells count="29">
    <mergeCell ref="A48:B48"/>
    <mergeCell ref="A50:B50"/>
    <mergeCell ref="A51:B51"/>
    <mergeCell ref="A36:B36"/>
    <mergeCell ref="A37:B37"/>
    <mergeCell ref="A38:B38"/>
    <mergeCell ref="A39:B39"/>
    <mergeCell ref="A40:B40"/>
    <mergeCell ref="A44:B44"/>
    <mergeCell ref="A46:B46"/>
    <mergeCell ref="A35:B35"/>
    <mergeCell ref="A14:B14"/>
    <mergeCell ref="A15:B15"/>
    <mergeCell ref="A16:B16"/>
    <mergeCell ref="A17:B17"/>
    <mergeCell ref="A20:B20"/>
    <mergeCell ref="A26:B26"/>
    <mergeCell ref="A27:B27"/>
    <mergeCell ref="A28:B28"/>
    <mergeCell ref="A29:B29"/>
    <mergeCell ref="A33:B33"/>
    <mergeCell ref="A34:B34"/>
    <mergeCell ref="A4:G4"/>
    <mergeCell ref="A5:G5"/>
    <mergeCell ref="B7:E7"/>
    <mergeCell ref="B9:E9"/>
    <mergeCell ref="B11:C11"/>
    <mergeCell ref="D11:E11"/>
    <mergeCell ref="F11:G11"/>
  </mergeCells>
  <conditionalFormatting sqref="G15 G20:G21 G25:G41 G43:G56">
    <cfRule type="cellIs" dxfId="0" priority="1" operator="lessThan">
      <formula>0</formula>
    </cfRule>
  </conditionalFormatting>
  <dataValidations count="4">
    <dataValidation type="list" allowBlank="1" showInputMessage="1" showErrorMessage="1" error="Click on &quot;Cancel&quot; and then select the program title from the dropdown list." promptTitle="Program Title" prompt="Select the program title from the dropdown list." sqref="B9:E9" xr:uid="{EF0E4006-9D10-4EF4-81A6-59C84D06DDF9}">
      <formula1>prog.ss</formula1>
    </dataValidation>
    <dataValidation allowBlank="1" showInputMessage="1" showErrorMessage="1" prompt="Supplies, Postage, Communication/Utilities, Printing/Publication, Janitorial" sqref="A34:B34" xr:uid="{0DA9CD27-C5AD-44A5-84EA-D181DA29F6DE}"/>
    <dataValidation allowBlank="1" showInputMessage="1" showErrorMessage="1" prompt="Choose the Program Title on cell B9. Contract Commissioner / Facilitator will fill out automatically." sqref="A27:B27" xr:uid="{281CBE28-C274-4DF6-849E-32D1D3D6E9B8}"/>
    <dataValidation operator="lessThanOrEqual" allowBlank="1" showInputMessage="1" showErrorMessage="1" error="The AB1058 grant reimburses up to 20% of the indirect cost rate. If your approved rate exceeds 20%, use 20%." prompt="The AB1058 grant reimburses up to 20% of the indirect cost rate. If your approved rate exceeds 20%, use 20%." sqref="B22" xr:uid="{9177536F-3262-4D1F-9AEF-8BFE187A0595}"/>
  </dataValidations>
  <printOptions horizontalCentered="1"/>
  <pageMargins left="0.5" right="0.5" top="1" bottom="0.5" header="0.5" footer="0.5"/>
  <pageSetup scale="79" orientation="portrait" r:id="rId1"/>
  <ignoredErrors>
    <ignoredError sqref="E54:E55 G2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EDA08-14E1-4CF5-A565-B71C7362EE97}">
  <dimension ref="B2:H54"/>
  <sheetViews>
    <sheetView workbookViewId="0">
      <selection activeCell="B4" sqref="B4"/>
    </sheetView>
  </sheetViews>
  <sheetFormatPr defaultColWidth="9.1796875" defaultRowHeight="14.5" x14ac:dyDescent="0.35"/>
  <cols>
    <col min="1" max="1" width="2.36328125" style="3" customWidth="1"/>
    <col min="2" max="2" width="39.1796875" style="3" customWidth="1"/>
    <col min="3" max="3" width="64.54296875" style="3" customWidth="1"/>
    <col min="4" max="16384" width="9.1796875" style="3"/>
  </cols>
  <sheetData>
    <row r="2" spans="2:8" x14ac:dyDescent="0.35">
      <c r="B2" s="1" t="s">
        <v>0</v>
      </c>
      <c r="C2" s="2" t="s">
        <v>60</v>
      </c>
    </row>
    <row r="3" spans="2:8" x14ac:dyDescent="0.35">
      <c r="B3" s="4" t="s">
        <v>95</v>
      </c>
      <c r="C3" s="5" t="s">
        <v>61</v>
      </c>
      <c r="D3" s="6"/>
      <c r="E3" s="6"/>
      <c r="F3" s="6"/>
      <c r="G3" s="6"/>
      <c r="H3" s="6"/>
    </row>
    <row r="4" spans="2:8" ht="14.5" customHeight="1" x14ac:dyDescent="0.35">
      <c r="B4" s="6"/>
      <c r="C4" s="6"/>
      <c r="D4" s="6"/>
      <c r="E4" s="6"/>
      <c r="F4" s="6"/>
      <c r="G4" s="6"/>
      <c r="H4" s="6"/>
    </row>
    <row r="5" spans="2:8" s="12" customFormat="1" ht="18.5" x14ac:dyDescent="0.45">
      <c r="B5" s="99" t="s">
        <v>62</v>
      </c>
      <c r="C5" s="99"/>
      <c r="D5" s="11"/>
      <c r="E5" s="11"/>
      <c r="F5" s="11"/>
      <c r="G5" s="11"/>
      <c r="H5" s="11"/>
    </row>
    <row r="6" spans="2:8" ht="14.5" customHeight="1" x14ac:dyDescent="0.35">
      <c r="B6" s="6"/>
      <c r="C6" s="6"/>
      <c r="D6" s="6"/>
      <c r="E6" s="6"/>
      <c r="F6" s="6"/>
      <c r="G6" s="6"/>
      <c r="H6" s="6"/>
    </row>
    <row r="7" spans="2:8" ht="14.5" customHeight="1" x14ac:dyDescent="0.35">
      <c r="B7" s="6"/>
      <c r="C7" s="6"/>
      <c r="D7" s="6"/>
      <c r="E7" s="6"/>
      <c r="F7" s="6"/>
      <c r="G7" s="6"/>
      <c r="H7" s="6"/>
    </row>
    <row r="8" spans="2:8" ht="116.25" customHeight="1" x14ac:dyDescent="0.35">
      <c r="B8" s="100" t="s">
        <v>63</v>
      </c>
      <c r="C8" s="100"/>
      <c r="D8" s="7"/>
      <c r="E8" s="7"/>
      <c r="F8" s="7"/>
      <c r="G8" s="7"/>
    </row>
    <row r="9" spans="2:8" ht="14.5" customHeight="1" thickBot="1" x14ac:dyDescent="0.4"/>
    <row r="10" spans="2:8" x14ac:dyDescent="0.35">
      <c r="B10" s="13" t="s">
        <v>3</v>
      </c>
      <c r="C10" s="14" t="s">
        <v>64</v>
      </c>
    </row>
    <row r="11" spans="2:8" ht="14.5" customHeight="1" x14ac:dyDescent="0.35">
      <c r="B11" s="15"/>
      <c r="C11" s="16"/>
    </row>
    <row r="12" spans="2:8" x14ac:dyDescent="0.35">
      <c r="B12" s="17" t="s">
        <v>4</v>
      </c>
      <c r="C12" s="18" t="s">
        <v>65</v>
      </c>
    </row>
    <row r="13" spans="2:8" ht="14.5" customHeight="1" x14ac:dyDescent="0.35">
      <c r="B13" s="19"/>
      <c r="C13" s="16"/>
    </row>
    <row r="14" spans="2:8" x14ac:dyDescent="0.35">
      <c r="B14" s="17" t="s">
        <v>5</v>
      </c>
      <c r="C14" s="16" t="s">
        <v>94</v>
      </c>
    </row>
    <row r="15" spans="2:8" ht="14.5" customHeight="1" x14ac:dyDescent="0.35">
      <c r="B15" s="20"/>
      <c r="C15" s="16"/>
    </row>
    <row r="16" spans="2:8" x14ac:dyDescent="0.35">
      <c r="B16" s="21" t="s">
        <v>66</v>
      </c>
      <c r="C16" s="22" t="s">
        <v>67</v>
      </c>
    </row>
    <row r="17" spans="2:5" ht="14.5" customHeight="1" x14ac:dyDescent="0.35">
      <c r="B17" s="15"/>
      <c r="C17" s="16"/>
    </row>
    <row r="18" spans="2:5" ht="72.5" x14ac:dyDescent="0.35">
      <c r="B18" s="23" t="s">
        <v>68</v>
      </c>
      <c r="C18" s="22" t="s">
        <v>69</v>
      </c>
    </row>
    <row r="19" spans="2:5" ht="14.5" customHeight="1" x14ac:dyDescent="0.35">
      <c r="B19" s="15"/>
      <c r="C19" s="16"/>
    </row>
    <row r="20" spans="2:5" ht="87" x14ac:dyDescent="0.35">
      <c r="B20" s="23" t="s">
        <v>70</v>
      </c>
      <c r="C20" s="24" t="s">
        <v>71</v>
      </c>
    </row>
    <row r="21" spans="2:5" ht="14.5" customHeight="1" x14ac:dyDescent="0.35">
      <c r="B21" s="25"/>
      <c r="C21" s="24"/>
    </row>
    <row r="22" spans="2:5" ht="58" x14ac:dyDescent="0.35">
      <c r="B22" s="23" t="s">
        <v>72</v>
      </c>
      <c r="C22" s="22" t="s">
        <v>73</v>
      </c>
    </row>
    <row r="23" spans="2:5" ht="14.5" customHeight="1" x14ac:dyDescent="0.35">
      <c r="B23" s="15"/>
      <c r="C23" s="26"/>
      <c r="D23" s="8"/>
      <c r="E23" s="8"/>
    </row>
    <row r="24" spans="2:5" x14ac:dyDescent="0.35">
      <c r="B24" s="23" t="s">
        <v>74</v>
      </c>
      <c r="C24" s="24" t="s">
        <v>75</v>
      </c>
      <c r="D24" s="9"/>
      <c r="E24" s="9"/>
    </row>
    <row r="25" spans="2:5" ht="14.5" customHeight="1" x14ac:dyDescent="0.35">
      <c r="B25" s="25"/>
      <c r="C25" s="22"/>
      <c r="D25" s="9"/>
      <c r="E25" s="9"/>
    </row>
    <row r="26" spans="2:5" ht="29" x14ac:dyDescent="0.35">
      <c r="B26" s="23" t="s">
        <v>76</v>
      </c>
      <c r="C26" s="24" t="s">
        <v>77</v>
      </c>
    </row>
    <row r="27" spans="2:5" ht="14.5" customHeight="1" x14ac:dyDescent="0.35">
      <c r="B27" s="25"/>
      <c r="C27" s="26"/>
      <c r="D27" s="8"/>
      <c r="E27" s="8"/>
    </row>
    <row r="28" spans="2:5" ht="29" x14ac:dyDescent="0.35">
      <c r="B28" s="23" t="s">
        <v>78</v>
      </c>
      <c r="C28" s="24" t="s">
        <v>79</v>
      </c>
      <c r="D28" s="9"/>
      <c r="E28" s="9"/>
    </row>
    <row r="29" spans="2:5" ht="14.5" customHeight="1" x14ac:dyDescent="0.35">
      <c r="B29" s="25"/>
      <c r="C29" s="16"/>
    </row>
    <row r="30" spans="2:5" x14ac:dyDescent="0.35">
      <c r="B30" s="23" t="s">
        <v>80</v>
      </c>
      <c r="C30" s="16" t="s">
        <v>81</v>
      </c>
      <c r="D30" s="8"/>
      <c r="E30" s="8"/>
    </row>
    <row r="31" spans="2:5" ht="14.5" customHeight="1" x14ac:dyDescent="0.35">
      <c r="B31" s="27"/>
      <c r="C31" s="22"/>
      <c r="D31" s="9"/>
      <c r="E31" s="9"/>
    </row>
    <row r="32" spans="2:5" ht="43.5" x14ac:dyDescent="0.35">
      <c r="B32" s="23" t="s">
        <v>82</v>
      </c>
      <c r="C32" s="22" t="s">
        <v>83</v>
      </c>
    </row>
    <row r="33" spans="2:3" ht="14.5" customHeight="1" x14ac:dyDescent="0.35">
      <c r="B33" s="15"/>
      <c r="C33" s="16"/>
    </row>
    <row r="34" spans="2:3" ht="29" x14ac:dyDescent="0.35">
      <c r="B34" s="23" t="s">
        <v>84</v>
      </c>
      <c r="C34" s="24" t="s">
        <v>85</v>
      </c>
    </row>
    <row r="35" spans="2:3" ht="14.5" customHeight="1" x14ac:dyDescent="0.35">
      <c r="B35" s="25"/>
      <c r="C35" s="16"/>
    </row>
    <row r="36" spans="2:3" ht="29" x14ac:dyDescent="0.35">
      <c r="B36" s="23" t="s">
        <v>86</v>
      </c>
      <c r="C36" s="24" t="s">
        <v>87</v>
      </c>
    </row>
    <row r="37" spans="2:3" ht="14.5" customHeight="1" x14ac:dyDescent="0.35">
      <c r="B37" s="25"/>
      <c r="C37" s="16"/>
    </row>
    <row r="38" spans="2:3" ht="43.5" x14ac:dyDescent="0.35">
      <c r="B38" s="23" t="s">
        <v>88</v>
      </c>
      <c r="C38" s="24" t="s">
        <v>89</v>
      </c>
    </row>
    <row r="39" spans="2:3" ht="14.5" customHeight="1" x14ac:dyDescent="0.35">
      <c r="B39" s="25"/>
      <c r="C39" s="16"/>
    </row>
    <row r="40" spans="2:3" x14ac:dyDescent="0.35">
      <c r="B40" s="23" t="s">
        <v>90</v>
      </c>
      <c r="C40" s="16" t="s">
        <v>91</v>
      </c>
    </row>
    <row r="41" spans="2:3" ht="18.75" customHeight="1" thickBot="1" x14ac:dyDescent="0.4">
      <c r="B41" s="28"/>
      <c r="C41" s="29"/>
    </row>
    <row r="42" spans="2:3" ht="14.5" customHeight="1" x14ac:dyDescent="0.35">
      <c r="B42" s="10"/>
      <c r="C42" s="10"/>
    </row>
    <row r="43" spans="2:3" ht="14.5" customHeight="1" x14ac:dyDescent="0.35">
      <c r="B43" s="10"/>
      <c r="C43" s="10"/>
    </row>
    <row r="44" spans="2:3" ht="14.5" customHeight="1" x14ac:dyDescent="0.35">
      <c r="B44" s="10"/>
      <c r="C44" s="10"/>
    </row>
    <row r="45" spans="2:3" ht="14.5" customHeight="1" x14ac:dyDescent="0.35">
      <c r="B45" s="10"/>
      <c r="C45" s="10"/>
    </row>
    <row r="46" spans="2:3" ht="14.5" customHeight="1" x14ac:dyDescent="0.35">
      <c r="B46" s="10"/>
      <c r="C46" s="10"/>
    </row>
    <row r="47" spans="2:3" ht="14.5" customHeight="1" x14ac:dyDescent="0.35">
      <c r="B47" s="10"/>
      <c r="C47" s="10"/>
    </row>
    <row r="48" spans="2:3" ht="14.5" customHeight="1" x14ac:dyDescent="0.35">
      <c r="B48" s="10"/>
    </row>
    <row r="49" spans="2:2" ht="14.5" customHeight="1" x14ac:dyDescent="0.35">
      <c r="B49" s="10"/>
    </row>
    <row r="50" spans="2:2" ht="14.5" customHeight="1" x14ac:dyDescent="0.35">
      <c r="B50" s="10"/>
    </row>
    <row r="51" spans="2:2" ht="14.5" customHeight="1" x14ac:dyDescent="0.35">
      <c r="B51" s="10"/>
    </row>
    <row r="52" spans="2:2" ht="14.5" customHeight="1" x14ac:dyDescent="0.35"/>
    <row r="53" spans="2:2" ht="14.5" customHeight="1" x14ac:dyDescent="0.35"/>
    <row r="54" spans="2:2" ht="14.5" customHeight="1" x14ac:dyDescent="0.35"/>
  </sheetData>
  <mergeCells count="2">
    <mergeCell ref="B5:C5"/>
    <mergeCell ref="B8:C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 Sheet</vt:lpstr>
      <vt:lpstr>Summary Instructions</vt:lpstr>
      <vt:lpstr>'Summary Sheet'!Print_Area</vt:lpstr>
      <vt:lpstr>prog.ss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Youn</dc:creator>
  <cp:lastModifiedBy>Loo-Pulido, Laura</cp:lastModifiedBy>
  <cp:lastPrinted>2024-08-08T17:56:30Z</cp:lastPrinted>
  <dcterms:created xsi:type="dcterms:W3CDTF">2020-07-15T15:22:54Z</dcterms:created>
  <dcterms:modified xsi:type="dcterms:W3CDTF">2026-06-25T22:29:00Z</dcterms:modified>
</cp:coreProperties>
</file>