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never" codeName="ThisWorkbook" defaultThemeVersion="166925"/>
  <mc:AlternateContent xmlns:mc="http://schemas.openxmlformats.org/markup-compatibility/2006">
    <mc:Choice Requires="x15">
      <x15ac:absPath xmlns:x15ac="http://schemas.microsoft.com/office/spreadsheetml/2010/11/ac" url="I:\RFP IT-2019-60-RB-Phoenix Cloud Migration\Final 120919\"/>
    </mc:Choice>
  </mc:AlternateContent>
  <xr:revisionPtr revIDLastSave="0" documentId="8_{806591D2-A19E-4F69-ABCB-BBF703D69B6C}" xr6:coauthVersionLast="36" xr6:coauthVersionMax="36" xr10:uidLastSave="{00000000-0000-0000-0000-000000000000}"/>
  <bookViews>
    <workbookView xWindow="20760" yWindow="1668" windowWidth="15132" windowHeight="10068" tabRatio="840" xr2:uid="{00000000-000D-0000-FFFF-FFFF00000000}"/>
  </bookViews>
  <sheets>
    <sheet name="Introduction" sheetId="1" r:id="rId1"/>
    <sheet name="3.1 General" sheetId="2" r:id="rId2"/>
    <sheet name="3.2 FICO" sheetId="3" r:id="rId3"/>
    <sheet name="3.3 HCM" sheetId="4" r:id="rId4"/>
    <sheet name="3.4 BW" sheetId="5" r:id="rId5"/>
  </sheets>
  <definedNames>
    <definedName name="_xlnm._FilterDatabase" localSheetId="1" hidden="1">'3.1 General'!$A$1:$P$107</definedName>
    <definedName name="_xlnm._FilterDatabase" localSheetId="2" hidden="1">'3.2 FICO'!$A$1:$P$107</definedName>
    <definedName name="_xlnm._FilterDatabase" localSheetId="3" hidden="1">'3.3 HCM'!$A$1:$P$106</definedName>
    <definedName name="_xlnm._FilterDatabase" localSheetId="4" hidden="1">'3.4 BW'!$A$1:$P$107</definedName>
    <definedName name="_xlnm.Print_Area" localSheetId="1">'3.1 General'!$B$1:$O$77</definedName>
    <definedName name="_xlnm.Print_Area" localSheetId="2">'3.2 FICO'!$B$1:$O$77</definedName>
    <definedName name="_xlnm.Print_Area" localSheetId="3">'3.3 HCM'!$B$1:$O$76</definedName>
    <definedName name="_xlnm.Print_Area" localSheetId="4">'3.4 BW'!$B$1:$O$77</definedName>
    <definedName name="_xlnm.Print_Area" localSheetId="0">Introduction!$A$1:$E$36</definedName>
    <definedName name="_xlnm.Print_Titles" localSheetId="1">'3.1 General'!$1:$1</definedName>
    <definedName name="_xlnm.Print_Titles" localSheetId="2">'3.2 FICO'!$1:$1</definedName>
    <definedName name="_xlnm.Print_Titles" localSheetId="3">'3.3 HCM'!$1:$1</definedName>
    <definedName name="_xlnm.Print_Titles" localSheetId="4">'3.4 BW'!$1:$1</definedName>
    <definedName name="Z_6C72E9E0_87B5_4206_AF62_178082E4C213_.wvu.FilterData" localSheetId="1" hidden="1">'3.1 General'!$A$1:$P$107</definedName>
    <definedName name="Z_6C72E9E0_87B5_4206_AF62_178082E4C213_.wvu.FilterData" localSheetId="2" hidden="1">'3.2 FICO'!$A$1:$P$107</definedName>
    <definedName name="Z_6C72E9E0_87B5_4206_AF62_178082E4C213_.wvu.FilterData" localSheetId="3" hidden="1">'3.3 HCM'!$A$1:$P$106</definedName>
    <definedName name="Z_6C72E9E0_87B5_4206_AF62_178082E4C213_.wvu.FilterData" localSheetId="4" hidden="1">'3.4 BW'!$A$1:$P$107</definedName>
    <definedName name="Z_6C72E9E0_87B5_4206_AF62_178082E4C213_.wvu.PrintArea" localSheetId="1" hidden="1">'3.1 General'!$B$1:$O$77</definedName>
    <definedName name="Z_6C72E9E0_87B5_4206_AF62_178082E4C213_.wvu.PrintArea" localSheetId="2" hidden="1">'3.2 FICO'!$B$1:$O$77</definedName>
    <definedName name="Z_6C72E9E0_87B5_4206_AF62_178082E4C213_.wvu.PrintArea" localSheetId="3" hidden="1">'3.3 HCM'!$B$1:$O$76</definedName>
    <definedName name="Z_6C72E9E0_87B5_4206_AF62_178082E4C213_.wvu.PrintArea" localSheetId="4" hidden="1">'3.4 BW'!$B$1:$O$77</definedName>
    <definedName name="Z_6C72E9E0_87B5_4206_AF62_178082E4C213_.wvu.PrintArea" localSheetId="0" hidden="1">Introduction!$A$1:$E$36</definedName>
    <definedName name="Z_6C72E9E0_87B5_4206_AF62_178082E4C213_.wvu.PrintTitles" localSheetId="1" hidden="1">'3.1 General'!$1:$1</definedName>
    <definedName name="Z_6C72E9E0_87B5_4206_AF62_178082E4C213_.wvu.PrintTitles" localSheetId="2" hidden="1">'3.2 FICO'!$1:$1</definedName>
    <definedName name="Z_6C72E9E0_87B5_4206_AF62_178082E4C213_.wvu.PrintTitles" localSheetId="3" hidden="1">'3.3 HCM'!$1:$1</definedName>
    <definedName name="Z_6C72E9E0_87B5_4206_AF62_178082E4C213_.wvu.PrintTitles" localSheetId="4" hidden="1">'3.4 BW'!$1:$1</definedName>
    <definedName name="Z_D84A543F_6F16_4D23_87AA_1CAE2BFC359A_.wvu.FilterData" localSheetId="1" hidden="1">'3.1 General'!$A$1:$P$107</definedName>
    <definedName name="Z_D84A543F_6F16_4D23_87AA_1CAE2BFC359A_.wvu.FilterData" localSheetId="2" hidden="1">'3.2 FICO'!$A$1:$P$107</definedName>
    <definedName name="Z_D84A543F_6F16_4D23_87AA_1CAE2BFC359A_.wvu.FilterData" localSheetId="3" hidden="1">'3.3 HCM'!$A$1:$P$106</definedName>
    <definedName name="Z_D84A543F_6F16_4D23_87AA_1CAE2BFC359A_.wvu.FilterData" localSheetId="4" hidden="1">'3.4 BW'!$A$1:$P$107</definedName>
    <definedName name="Z_D84A543F_6F16_4D23_87AA_1CAE2BFC359A_.wvu.PrintArea" localSheetId="1" hidden="1">'3.1 General'!$B$1:$O$77</definedName>
    <definedName name="Z_D84A543F_6F16_4D23_87AA_1CAE2BFC359A_.wvu.PrintArea" localSheetId="2" hidden="1">'3.2 FICO'!$B$1:$O$77</definedName>
    <definedName name="Z_D84A543F_6F16_4D23_87AA_1CAE2BFC359A_.wvu.PrintArea" localSheetId="3" hidden="1">'3.3 HCM'!$B$1:$O$76</definedName>
    <definedName name="Z_D84A543F_6F16_4D23_87AA_1CAE2BFC359A_.wvu.PrintArea" localSheetId="4" hidden="1">'3.4 BW'!$B$1:$O$77</definedName>
    <definedName name="Z_D84A543F_6F16_4D23_87AA_1CAE2BFC359A_.wvu.PrintArea" localSheetId="0" hidden="1">Introduction!$A$1:$E$36</definedName>
    <definedName name="Z_D84A543F_6F16_4D23_87AA_1CAE2BFC359A_.wvu.PrintTitles" localSheetId="1" hidden="1">'3.1 General'!$1:$1</definedName>
    <definedName name="Z_D84A543F_6F16_4D23_87AA_1CAE2BFC359A_.wvu.PrintTitles" localSheetId="2" hidden="1">'3.2 FICO'!$1:$1</definedName>
    <definedName name="Z_D84A543F_6F16_4D23_87AA_1CAE2BFC359A_.wvu.PrintTitles" localSheetId="3" hidden="1">'3.3 HCM'!$1:$1</definedName>
    <definedName name="Z_D84A543F_6F16_4D23_87AA_1CAE2BFC359A_.wvu.PrintTitles" localSheetId="4" hidden="1">'3.4 BW'!$1:$1</definedName>
    <definedName name="Z_E5857862_806A_438A_91B0_81BBEB3C9E21_.wvu.FilterData" localSheetId="1" hidden="1">'3.1 General'!$A$1:$P$107</definedName>
    <definedName name="Z_E5857862_806A_438A_91B0_81BBEB3C9E21_.wvu.FilterData" localSheetId="2" hidden="1">'3.2 FICO'!$A$1:$P$107</definedName>
    <definedName name="Z_E5857862_806A_438A_91B0_81BBEB3C9E21_.wvu.FilterData" localSheetId="3" hidden="1">'3.3 HCM'!$A$1:$P$106</definedName>
    <definedName name="Z_E5857862_806A_438A_91B0_81BBEB3C9E21_.wvu.FilterData" localSheetId="4" hidden="1">'3.4 BW'!$A$1:$P$107</definedName>
    <definedName name="Z_E5857862_806A_438A_91B0_81BBEB3C9E21_.wvu.PrintArea" localSheetId="1" hidden="1">'3.1 General'!$B$1:$O$77</definedName>
    <definedName name="Z_E5857862_806A_438A_91B0_81BBEB3C9E21_.wvu.PrintArea" localSheetId="2" hidden="1">'3.2 FICO'!$B$1:$O$77</definedName>
    <definedName name="Z_E5857862_806A_438A_91B0_81BBEB3C9E21_.wvu.PrintArea" localSheetId="3" hidden="1">'3.3 HCM'!$B$1:$O$76</definedName>
    <definedName name="Z_E5857862_806A_438A_91B0_81BBEB3C9E21_.wvu.PrintArea" localSheetId="4" hidden="1">'3.4 BW'!$B$1:$O$77</definedName>
    <definedName name="Z_E5857862_806A_438A_91B0_81BBEB3C9E21_.wvu.PrintArea" localSheetId="0" hidden="1">Introduction!$A$1:$E$36</definedName>
    <definedName name="Z_E5857862_806A_438A_91B0_81BBEB3C9E21_.wvu.PrintTitles" localSheetId="1" hidden="1">'3.1 General'!$1:$1</definedName>
    <definedName name="Z_E5857862_806A_438A_91B0_81BBEB3C9E21_.wvu.PrintTitles" localSheetId="2" hidden="1">'3.2 FICO'!$1:$1</definedName>
    <definedName name="Z_E5857862_806A_438A_91B0_81BBEB3C9E21_.wvu.PrintTitles" localSheetId="3" hidden="1">'3.3 HCM'!$1:$1</definedName>
    <definedName name="Z_E5857862_806A_438A_91B0_81BBEB3C9E21_.wvu.PrintTitles" localSheetId="4" hidden="1">'3.4 BW'!$1:$1</definedName>
  </definedNames>
  <calcPr calcId="191029"/>
  <customWorkbookViews>
    <customWorkbookView name="robin harris - Personal View" guid="{D84A543F-6F16-4D23-87AA-1CAE2BFC359A}" mergeInterval="0" personalView="1" maximized="1" xWindow="1909" yWindow="-1" windowWidth="3862" windowHeight="2122" tabRatio="840" activeSheetId="5"/>
    <customWorkbookView name="Nauertz, Tiffany - Personal View" guid="{6C72E9E0-87B5-4206-AF62-178082E4C213}" mergeInterval="0" personalView="1" maximized="1" xWindow="-9" yWindow="-9" windowWidth="1938" windowHeight="1048" tabRatio="840" activeSheetId="4" showComments="commIndAndComment"/>
    <customWorkbookView name="Price, Alan - Personal View" guid="{E5857862-806A-438A-91B0-81BBEB3C9E21}" mergeInterval="0" personalView="1" maximized="1" xWindow="-9" yWindow="-9" windowWidth="1938" windowHeight="1048" tabRatio="840"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24" i="5" l="1"/>
  <c r="N24" i="5"/>
  <c r="F24" i="5"/>
  <c r="O23" i="5"/>
  <c r="N23" i="5"/>
  <c r="F23" i="5"/>
  <c r="O22" i="5"/>
  <c r="N22" i="5"/>
  <c r="F22" i="5"/>
  <c r="O21" i="5"/>
  <c r="N21" i="5"/>
  <c r="F21" i="5"/>
  <c r="O20" i="5"/>
  <c r="N20" i="5"/>
  <c r="F20" i="5"/>
  <c r="O19" i="5"/>
  <c r="N19" i="5"/>
  <c r="F19" i="5"/>
  <c r="O18" i="5"/>
  <c r="N18" i="5"/>
  <c r="F18" i="5"/>
  <c r="O17" i="5"/>
  <c r="N17" i="5"/>
  <c r="F17" i="5"/>
  <c r="O16" i="5"/>
  <c r="N16" i="5"/>
  <c r="F16" i="5"/>
  <c r="O15" i="5"/>
  <c r="N15" i="5"/>
  <c r="F15" i="5"/>
  <c r="O14" i="5"/>
  <c r="N14" i="5"/>
  <c r="F14" i="5"/>
  <c r="O13" i="5"/>
  <c r="N13" i="5"/>
  <c r="F13" i="5"/>
  <c r="O12" i="5"/>
  <c r="N12" i="5"/>
  <c r="F12" i="5"/>
  <c r="O11" i="5"/>
  <c r="N11" i="5"/>
  <c r="F11" i="5"/>
  <c r="O10" i="5"/>
  <c r="N10" i="5"/>
  <c r="F10" i="5"/>
  <c r="O9" i="5"/>
  <c r="N9" i="5"/>
  <c r="F9" i="5"/>
  <c r="O8" i="5"/>
  <c r="N8" i="5"/>
  <c r="F8" i="5"/>
  <c r="O7" i="5"/>
  <c r="N7" i="5"/>
  <c r="F7" i="5"/>
  <c r="O6" i="5"/>
  <c r="N6" i="5"/>
  <c r="F6" i="5"/>
  <c r="O5" i="5"/>
  <c r="N5" i="5"/>
  <c r="F5" i="5"/>
  <c r="O4" i="5"/>
  <c r="N4" i="5"/>
  <c r="F4" i="5"/>
  <c r="O3" i="5"/>
  <c r="N3" i="5"/>
  <c r="F3" i="5"/>
  <c r="O2" i="5"/>
  <c r="N2" i="5"/>
  <c r="F2" i="5"/>
  <c r="O12" i="4"/>
  <c r="N12" i="4"/>
  <c r="F12" i="4"/>
  <c r="O11" i="4"/>
  <c r="N11" i="4"/>
  <c r="F11" i="4"/>
  <c r="O10" i="4"/>
  <c r="N10" i="4"/>
  <c r="F10" i="4"/>
  <c r="O9" i="4"/>
  <c r="N9" i="4"/>
  <c r="F9" i="4"/>
  <c r="O8" i="4"/>
  <c r="N8" i="4"/>
  <c r="F8" i="4"/>
  <c r="O7" i="4"/>
  <c r="N7" i="4"/>
  <c r="F7" i="4"/>
  <c r="O6" i="4"/>
  <c r="N6" i="4"/>
  <c r="F6" i="4"/>
  <c r="O5" i="4"/>
  <c r="N5" i="4"/>
  <c r="F5" i="4"/>
  <c r="O4" i="4"/>
  <c r="N4" i="4"/>
  <c r="F4" i="4"/>
  <c r="O3" i="4"/>
  <c r="N3" i="4"/>
  <c r="F3" i="4"/>
  <c r="O2" i="4"/>
  <c r="N2" i="4"/>
  <c r="F2" i="4"/>
  <c r="O22" i="3"/>
  <c r="N22" i="3"/>
  <c r="F22" i="3"/>
  <c r="O21" i="3"/>
  <c r="N21" i="3"/>
  <c r="F21" i="3"/>
  <c r="O20" i="3"/>
  <c r="N20" i="3"/>
  <c r="F20" i="3"/>
  <c r="O19" i="3"/>
  <c r="N19" i="3"/>
  <c r="F19" i="3"/>
  <c r="O18" i="3"/>
  <c r="N18" i="3"/>
  <c r="F18" i="3"/>
  <c r="O17" i="3"/>
  <c r="N17" i="3"/>
  <c r="F17" i="3"/>
  <c r="O16" i="3"/>
  <c r="N16" i="3"/>
  <c r="F16" i="3"/>
  <c r="O15" i="3"/>
  <c r="N15" i="3"/>
  <c r="F15" i="3"/>
  <c r="O14" i="3"/>
  <c r="N14" i="3"/>
  <c r="F14" i="3"/>
  <c r="O13" i="3"/>
  <c r="N13" i="3"/>
  <c r="F13" i="3"/>
  <c r="O12" i="3"/>
  <c r="N12" i="3"/>
  <c r="F12" i="3"/>
  <c r="O11" i="3"/>
  <c r="N11" i="3"/>
  <c r="F11" i="3"/>
  <c r="O10" i="3"/>
  <c r="N10" i="3"/>
  <c r="F10" i="3"/>
  <c r="O9" i="3"/>
  <c r="N9" i="3"/>
  <c r="F9" i="3"/>
  <c r="O8" i="3"/>
  <c r="N8" i="3"/>
  <c r="F8" i="3"/>
  <c r="O7" i="3"/>
  <c r="N7" i="3"/>
  <c r="F7" i="3"/>
  <c r="O6" i="3"/>
  <c r="N6" i="3"/>
  <c r="F6" i="3"/>
  <c r="O5" i="3"/>
  <c r="N5" i="3"/>
  <c r="F5" i="3"/>
  <c r="O4" i="3"/>
  <c r="N4" i="3"/>
  <c r="F4" i="3"/>
  <c r="O3" i="3"/>
  <c r="N3" i="3"/>
  <c r="F3" i="3"/>
  <c r="O2" i="3"/>
  <c r="N2" i="3"/>
  <c r="F2" i="3"/>
  <c r="O19" i="2"/>
  <c r="N19" i="2"/>
  <c r="F19" i="2"/>
  <c r="O18" i="2"/>
  <c r="N18" i="2"/>
  <c r="F18" i="2"/>
  <c r="O17" i="2"/>
  <c r="N17" i="2"/>
  <c r="F17" i="2"/>
  <c r="O16" i="2"/>
  <c r="N16" i="2"/>
  <c r="F16" i="2"/>
  <c r="O15" i="2"/>
  <c r="N15" i="2"/>
  <c r="F15" i="2"/>
  <c r="O14" i="2"/>
  <c r="N14" i="2"/>
  <c r="F14" i="2"/>
  <c r="O13" i="2"/>
  <c r="N13" i="2"/>
  <c r="F13" i="2"/>
  <c r="O12" i="2"/>
  <c r="N12" i="2"/>
  <c r="F12" i="2"/>
  <c r="O11" i="2"/>
  <c r="N11" i="2"/>
  <c r="F11" i="2"/>
  <c r="O10" i="2"/>
  <c r="N10" i="2"/>
  <c r="F10" i="2"/>
  <c r="O9" i="2"/>
  <c r="N9" i="2"/>
  <c r="F9" i="2"/>
  <c r="O8" i="2"/>
  <c r="N8" i="2"/>
  <c r="F8" i="2"/>
  <c r="O7" i="2"/>
  <c r="N7" i="2"/>
  <c r="F7" i="2"/>
  <c r="O6" i="2"/>
  <c r="N6" i="2"/>
  <c r="F6" i="2"/>
  <c r="O5" i="2"/>
  <c r="N5" i="2"/>
  <c r="F5" i="2"/>
  <c r="O4" i="2"/>
  <c r="N4" i="2"/>
  <c r="F4" i="2"/>
  <c r="O3" i="2"/>
  <c r="N3" i="2"/>
  <c r="F3" i="2"/>
  <c r="O2" i="2"/>
  <c r="N2" i="2"/>
  <c r="F2" i="2"/>
  <c r="C8" i="4" l="1"/>
  <c r="C3" i="5" l="1"/>
  <c r="C4" i="5"/>
  <c r="C5" i="5"/>
  <c r="C6" i="5"/>
  <c r="C7" i="5"/>
  <c r="C8" i="5"/>
  <c r="C9" i="5"/>
  <c r="C10" i="5"/>
  <c r="C11" i="5"/>
  <c r="C12" i="5"/>
  <c r="C13" i="5"/>
  <c r="C14" i="5"/>
  <c r="C15" i="5"/>
  <c r="C16" i="5"/>
  <c r="C17" i="5"/>
  <c r="C18" i="5"/>
  <c r="C19" i="5"/>
  <c r="C20" i="5"/>
  <c r="C21" i="5"/>
  <c r="C22" i="5"/>
  <c r="C23" i="5"/>
  <c r="C24" i="5"/>
  <c r="C2" i="5"/>
  <c r="C12" i="4"/>
  <c r="C10" i="4"/>
  <c r="C9" i="4"/>
  <c r="C7" i="4"/>
  <c r="C6" i="4"/>
  <c r="C5" i="4"/>
  <c r="C4" i="4"/>
  <c r="C3" i="4"/>
  <c r="C2" i="4"/>
  <c r="C22" i="3"/>
  <c r="C21" i="3"/>
  <c r="C20" i="3"/>
  <c r="C19" i="3"/>
  <c r="C18" i="3"/>
  <c r="C17" i="3"/>
  <c r="C16" i="3"/>
  <c r="C15" i="3"/>
  <c r="C14" i="3"/>
  <c r="C13" i="3"/>
  <c r="C12" i="3"/>
  <c r="C11" i="3"/>
  <c r="C10" i="3"/>
  <c r="C9" i="3"/>
  <c r="C8" i="3"/>
  <c r="C7" i="3"/>
  <c r="C6" i="3"/>
  <c r="C5" i="3"/>
  <c r="C4" i="3"/>
  <c r="C3" i="3"/>
  <c r="C2" i="3"/>
  <c r="C19" i="2"/>
  <c r="C18" i="2"/>
  <c r="C17" i="2"/>
  <c r="C16" i="2"/>
  <c r="C15" i="2"/>
  <c r="C14" i="2"/>
  <c r="C13" i="2"/>
  <c r="C12" i="2"/>
  <c r="C11" i="2"/>
  <c r="C10" i="2"/>
  <c r="C9" i="2"/>
  <c r="C8" i="2"/>
  <c r="C7" i="2"/>
  <c r="C6" i="2"/>
  <c r="C5" i="2"/>
  <c r="C4" i="2"/>
  <c r="C3" i="2"/>
  <c r="C2" i="2"/>
  <c r="O109" i="2" l="1"/>
  <c r="N109" i="2"/>
  <c r="F109" i="2"/>
  <c r="O108" i="2"/>
  <c r="N108" i="2"/>
  <c r="F108" i="2"/>
  <c r="O107" i="2"/>
  <c r="N107" i="2"/>
  <c r="F107" i="2"/>
  <c r="O106" i="2"/>
  <c r="N106" i="2"/>
  <c r="F106" i="2"/>
  <c r="O105" i="2"/>
  <c r="N105" i="2"/>
  <c r="F105" i="2"/>
  <c r="O104" i="2"/>
  <c r="N104" i="2"/>
  <c r="F104" i="2"/>
  <c r="O103" i="2"/>
  <c r="N103" i="2"/>
  <c r="F103" i="2"/>
  <c r="O102" i="2"/>
  <c r="N102" i="2"/>
  <c r="F102" i="2"/>
  <c r="O101" i="2"/>
  <c r="N101" i="2"/>
  <c r="F101" i="2"/>
  <c r="O100" i="2"/>
  <c r="N100" i="2"/>
  <c r="F100" i="2"/>
  <c r="O99" i="2"/>
  <c r="N99" i="2"/>
  <c r="F99" i="2"/>
  <c r="O98" i="2"/>
  <c r="N98" i="2"/>
  <c r="F98" i="2"/>
  <c r="O97" i="2"/>
  <c r="N97" i="2"/>
  <c r="F97" i="2"/>
  <c r="O96" i="2"/>
  <c r="N96" i="2"/>
  <c r="F96" i="2"/>
  <c r="O95" i="2"/>
  <c r="N95" i="2"/>
  <c r="F95" i="2"/>
  <c r="O94" i="2"/>
  <c r="N94" i="2"/>
  <c r="F94" i="2"/>
  <c r="O93" i="2"/>
  <c r="N93" i="2"/>
  <c r="F93" i="2"/>
  <c r="O92" i="2"/>
  <c r="N92" i="2"/>
  <c r="F92" i="2"/>
  <c r="O91" i="2"/>
  <c r="N91" i="2"/>
  <c r="F91" i="2"/>
  <c r="O90" i="2"/>
  <c r="N90" i="2"/>
  <c r="F90" i="2"/>
  <c r="O89" i="2"/>
  <c r="N89" i="2"/>
  <c r="F89" i="2"/>
  <c r="O88" i="2"/>
  <c r="N88" i="2"/>
  <c r="F88" i="2"/>
  <c r="O87" i="2"/>
  <c r="N87" i="2"/>
  <c r="F87" i="2"/>
  <c r="O86" i="2"/>
  <c r="N86" i="2"/>
  <c r="F86" i="2"/>
  <c r="O85" i="2"/>
  <c r="N85" i="2"/>
  <c r="F85" i="2"/>
  <c r="O84" i="2"/>
  <c r="N84" i="2"/>
  <c r="F84" i="2"/>
  <c r="O83" i="2"/>
  <c r="N83" i="2"/>
  <c r="F83" i="2"/>
  <c r="O82" i="2"/>
  <c r="N82" i="2"/>
  <c r="F82" i="2"/>
  <c r="O81" i="2"/>
  <c r="N81" i="2"/>
  <c r="F81" i="2"/>
  <c r="O80" i="2"/>
  <c r="N80" i="2"/>
  <c r="F80" i="2"/>
  <c r="O79" i="2"/>
  <c r="N79" i="2"/>
  <c r="F79" i="2"/>
  <c r="O78" i="2"/>
  <c r="N78" i="2"/>
  <c r="F78" i="2"/>
  <c r="O77" i="2"/>
  <c r="N77" i="2"/>
  <c r="F77" i="2"/>
  <c r="O76" i="2"/>
  <c r="N76" i="2"/>
  <c r="F76" i="2"/>
  <c r="O75" i="2"/>
  <c r="N75" i="2"/>
  <c r="F75" i="2"/>
  <c r="O74" i="2"/>
  <c r="N74" i="2"/>
  <c r="F74" i="2"/>
  <c r="O73" i="2"/>
  <c r="N73" i="2"/>
  <c r="F73" i="2"/>
  <c r="O72" i="2"/>
  <c r="N72" i="2"/>
  <c r="F72" i="2"/>
  <c r="O71" i="2"/>
  <c r="N71" i="2"/>
  <c r="F71" i="2"/>
  <c r="O70" i="2"/>
  <c r="N70" i="2"/>
  <c r="F70" i="2"/>
  <c r="O69" i="2"/>
  <c r="N69" i="2"/>
  <c r="F69" i="2"/>
  <c r="O68" i="2"/>
  <c r="N68" i="2"/>
  <c r="F68" i="2"/>
  <c r="O67" i="2"/>
  <c r="N67" i="2"/>
  <c r="F67" i="2"/>
  <c r="O66" i="2"/>
  <c r="N66" i="2"/>
  <c r="F66" i="2"/>
  <c r="O65" i="2"/>
  <c r="N65" i="2"/>
  <c r="F65" i="2"/>
  <c r="O64" i="2"/>
  <c r="N64" i="2"/>
  <c r="F64" i="2"/>
  <c r="O63" i="2"/>
  <c r="N63" i="2"/>
  <c r="F63" i="2"/>
  <c r="O62" i="2"/>
  <c r="N62" i="2"/>
  <c r="F62" i="2"/>
  <c r="O61" i="2"/>
  <c r="N61" i="2"/>
  <c r="F61" i="2"/>
  <c r="O60" i="2"/>
  <c r="N60" i="2"/>
  <c r="F60" i="2"/>
  <c r="O59" i="2"/>
  <c r="N59" i="2"/>
  <c r="F59" i="2"/>
  <c r="O58" i="2"/>
  <c r="N58" i="2"/>
  <c r="F58" i="2"/>
  <c r="O57" i="2"/>
  <c r="N57" i="2"/>
  <c r="F57" i="2"/>
  <c r="O56" i="2"/>
  <c r="N56" i="2"/>
  <c r="F56" i="2"/>
  <c r="O55" i="2"/>
  <c r="N55" i="2"/>
  <c r="F55" i="2"/>
  <c r="O54" i="2"/>
  <c r="N54" i="2"/>
  <c r="F54" i="2"/>
  <c r="O53" i="2"/>
  <c r="N53" i="2"/>
  <c r="F53" i="2"/>
  <c r="O52" i="2"/>
  <c r="N52" i="2"/>
  <c r="F52" i="2"/>
  <c r="O51" i="2"/>
  <c r="N51" i="2"/>
  <c r="F51" i="2"/>
  <c r="O50" i="2"/>
  <c r="N50" i="2"/>
  <c r="F50" i="2"/>
  <c r="O49" i="2"/>
  <c r="N49" i="2"/>
  <c r="F49" i="2"/>
  <c r="O48" i="2"/>
  <c r="N48" i="2"/>
  <c r="F48" i="2"/>
  <c r="O47" i="2"/>
  <c r="N47" i="2"/>
  <c r="F47" i="2"/>
  <c r="O46" i="2"/>
  <c r="N46" i="2"/>
  <c r="F46" i="2"/>
  <c r="O45" i="2"/>
  <c r="N45" i="2"/>
  <c r="F45" i="2"/>
  <c r="O44" i="2"/>
  <c r="N44" i="2"/>
  <c r="F44" i="2"/>
  <c r="O43" i="2"/>
  <c r="N43" i="2"/>
  <c r="F43" i="2"/>
  <c r="O42" i="2"/>
  <c r="N42" i="2"/>
  <c r="F42" i="2"/>
  <c r="O41" i="2"/>
  <c r="N41" i="2"/>
  <c r="F41" i="2"/>
  <c r="O40" i="2"/>
  <c r="N40" i="2"/>
  <c r="F40" i="2"/>
  <c r="O39" i="2"/>
  <c r="N39" i="2"/>
  <c r="F39" i="2"/>
  <c r="O38" i="2"/>
  <c r="N38" i="2"/>
  <c r="F38" i="2"/>
  <c r="O37" i="2"/>
  <c r="N37" i="2"/>
  <c r="F37" i="2"/>
  <c r="O36" i="2"/>
  <c r="N36" i="2"/>
  <c r="F36" i="2"/>
  <c r="O35" i="2"/>
  <c r="N35" i="2"/>
  <c r="F35" i="2"/>
  <c r="O34" i="2"/>
  <c r="N34" i="2"/>
  <c r="F34" i="2"/>
  <c r="O33" i="2"/>
  <c r="N33" i="2"/>
  <c r="F33" i="2"/>
  <c r="O32" i="2"/>
  <c r="N32" i="2"/>
  <c r="F32" i="2"/>
  <c r="O31" i="2"/>
  <c r="N31" i="2"/>
  <c r="F31" i="2"/>
  <c r="O30" i="2"/>
  <c r="N30" i="2"/>
  <c r="F30" i="2"/>
  <c r="O29" i="2"/>
  <c r="N29" i="2"/>
  <c r="F29" i="2"/>
  <c r="O28" i="2"/>
  <c r="N28" i="2"/>
  <c r="F28" i="2"/>
  <c r="O27" i="2"/>
  <c r="N27" i="2"/>
  <c r="F27" i="2"/>
  <c r="O26" i="2"/>
  <c r="N26" i="2"/>
  <c r="F26" i="2"/>
  <c r="O25" i="2"/>
  <c r="N25" i="2"/>
  <c r="F25" i="2"/>
  <c r="O24" i="2"/>
  <c r="N24" i="2"/>
  <c r="F24" i="2"/>
  <c r="O23" i="2"/>
  <c r="N23" i="2"/>
  <c r="F23" i="2"/>
  <c r="O22" i="2"/>
  <c r="N22" i="2"/>
  <c r="F22" i="2"/>
  <c r="O21" i="2"/>
  <c r="N21" i="2"/>
  <c r="F21" i="2"/>
  <c r="O20" i="2"/>
  <c r="N20" i="2"/>
  <c r="F20" i="2"/>
  <c r="P2" i="2"/>
  <c r="O109" i="5" l="1"/>
  <c r="N109" i="5"/>
  <c r="F109" i="5"/>
  <c r="O108" i="5"/>
  <c r="N108" i="5"/>
  <c r="F108" i="5"/>
  <c r="O107" i="5"/>
  <c r="N107" i="5"/>
  <c r="F107" i="5"/>
  <c r="O106" i="5"/>
  <c r="N106" i="5"/>
  <c r="F106" i="5"/>
  <c r="O105" i="5"/>
  <c r="N105" i="5"/>
  <c r="F105" i="5"/>
  <c r="O104" i="5"/>
  <c r="N104" i="5"/>
  <c r="F104" i="5"/>
  <c r="O103" i="5"/>
  <c r="N103" i="5"/>
  <c r="F103" i="5"/>
  <c r="O102" i="5"/>
  <c r="N102" i="5"/>
  <c r="F102" i="5"/>
  <c r="O101" i="5"/>
  <c r="N101" i="5"/>
  <c r="F101" i="5"/>
  <c r="O100" i="5"/>
  <c r="N100" i="5"/>
  <c r="F100" i="5"/>
  <c r="O99" i="5"/>
  <c r="N99" i="5"/>
  <c r="F99" i="5"/>
  <c r="O98" i="5"/>
  <c r="N98" i="5"/>
  <c r="F98" i="5"/>
  <c r="O97" i="5"/>
  <c r="N97" i="5"/>
  <c r="F97" i="5"/>
  <c r="O96" i="5"/>
  <c r="N96" i="5"/>
  <c r="F96" i="5"/>
  <c r="O95" i="5"/>
  <c r="N95" i="5"/>
  <c r="F95" i="5"/>
  <c r="O94" i="5"/>
  <c r="N94" i="5"/>
  <c r="F94" i="5"/>
  <c r="O93" i="5"/>
  <c r="N93" i="5"/>
  <c r="F93" i="5"/>
  <c r="O92" i="5"/>
  <c r="N92" i="5"/>
  <c r="F92" i="5"/>
  <c r="O91" i="5"/>
  <c r="N91" i="5"/>
  <c r="F91" i="5"/>
  <c r="O90" i="5"/>
  <c r="N90" i="5"/>
  <c r="F90" i="5"/>
  <c r="O89" i="5"/>
  <c r="N89" i="5"/>
  <c r="F89" i="5"/>
  <c r="O88" i="5"/>
  <c r="N88" i="5"/>
  <c r="F88" i="5"/>
  <c r="O87" i="5"/>
  <c r="N87" i="5"/>
  <c r="F87" i="5"/>
  <c r="O86" i="5"/>
  <c r="N86" i="5"/>
  <c r="F86" i="5"/>
  <c r="O85" i="5"/>
  <c r="N85" i="5"/>
  <c r="F85" i="5"/>
  <c r="O84" i="5"/>
  <c r="N84" i="5"/>
  <c r="F84" i="5"/>
  <c r="O83" i="5"/>
  <c r="N83" i="5"/>
  <c r="F83" i="5"/>
  <c r="O82" i="5"/>
  <c r="N82" i="5"/>
  <c r="F82" i="5"/>
  <c r="O81" i="5"/>
  <c r="N81" i="5"/>
  <c r="F81" i="5"/>
  <c r="O80" i="5"/>
  <c r="N80" i="5"/>
  <c r="F80" i="5"/>
  <c r="O79" i="5"/>
  <c r="N79" i="5"/>
  <c r="F79" i="5"/>
  <c r="O78" i="5"/>
  <c r="N78" i="5"/>
  <c r="F78" i="5"/>
  <c r="O77" i="5"/>
  <c r="N77" i="5"/>
  <c r="F77" i="5"/>
  <c r="O76" i="5"/>
  <c r="N76" i="5"/>
  <c r="F76" i="5"/>
  <c r="O75" i="5"/>
  <c r="N75" i="5"/>
  <c r="F75" i="5"/>
  <c r="O74" i="5"/>
  <c r="N74" i="5"/>
  <c r="F74" i="5"/>
  <c r="O73" i="5"/>
  <c r="N73" i="5"/>
  <c r="F73" i="5"/>
  <c r="O72" i="5"/>
  <c r="N72" i="5"/>
  <c r="F72" i="5"/>
  <c r="O71" i="5"/>
  <c r="N71" i="5"/>
  <c r="F71" i="5"/>
  <c r="O70" i="5"/>
  <c r="N70" i="5"/>
  <c r="F70" i="5"/>
  <c r="O69" i="5"/>
  <c r="N69" i="5"/>
  <c r="F69" i="5"/>
  <c r="O68" i="5"/>
  <c r="N68" i="5"/>
  <c r="F68" i="5"/>
  <c r="O67" i="5"/>
  <c r="N67" i="5"/>
  <c r="F67" i="5"/>
  <c r="O66" i="5"/>
  <c r="N66" i="5"/>
  <c r="F66" i="5"/>
  <c r="O65" i="5"/>
  <c r="N65" i="5"/>
  <c r="F65" i="5"/>
  <c r="O64" i="5"/>
  <c r="N64" i="5"/>
  <c r="F64" i="5"/>
  <c r="O63" i="5"/>
  <c r="N63" i="5"/>
  <c r="F63" i="5"/>
  <c r="O62" i="5"/>
  <c r="N62" i="5"/>
  <c r="F62" i="5"/>
  <c r="O61" i="5"/>
  <c r="N61" i="5"/>
  <c r="F61" i="5"/>
  <c r="O60" i="5"/>
  <c r="N60" i="5"/>
  <c r="F60" i="5"/>
  <c r="O59" i="5"/>
  <c r="N59" i="5"/>
  <c r="F59" i="5"/>
  <c r="O58" i="5"/>
  <c r="N58" i="5"/>
  <c r="F58" i="5"/>
  <c r="O57" i="5"/>
  <c r="N57" i="5"/>
  <c r="F57" i="5"/>
  <c r="O56" i="5"/>
  <c r="N56" i="5"/>
  <c r="F56" i="5"/>
  <c r="O55" i="5"/>
  <c r="N55" i="5"/>
  <c r="F55" i="5"/>
  <c r="O54" i="5"/>
  <c r="N54" i="5"/>
  <c r="F54" i="5"/>
  <c r="O53" i="5"/>
  <c r="N53" i="5"/>
  <c r="F53" i="5"/>
  <c r="O52" i="5"/>
  <c r="N52" i="5"/>
  <c r="F52" i="5"/>
  <c r="O51" i="5"/>
  <c r="N51" i="5"/>
  <c r="F51" i="5"/>
  <c r="O50" i="5"/>
  <c r="N50" i="5"/>
  <c r="F50" i="5"/>
  <c r="O49" i="5"/>
  <c r="N49" i="5"/>
  <c r="F49" i="5"/>
  <c r="O48" i="5"/>
  <c r="N48" i="5"/>
  <c r="F48" i="5"/>
  <c r="O47" i="5"/>
  <c r="N47" i="5"/>
  <c r="F47" i="5"/>
  <c r="O46" i="5"/>
  <c r="N46" i="5"/>
  <c r="F46" i="5"/>
  <c r="O45" i="5"/>
  <c r="N45" i="5"/>
  <c r="F45" i="5"/>
  <c r="O44" i="5"/>
  <c r="N44" i="5"/>
  <c r="F44" i="5"/>
  <c r="O43" i="5"/>
  <c r="N43" i="5"/>
  <c r="F43" i="5"/>
  <c r="O42" i="5"/>
  <c r="N42" i="5"/>
  <c r="F42" i="5"/>
  <c r="O41" i="5"/>
  <c r="N41" i="5"/>
  <c r="F41" i="5"/>
  <c r="O40" i="5"/>
  <c r="N40" i="5"/>
  <c r="F40" i="5"/>
  <c r="O39" i="5"/>
  <c r="N39" i="5"/>
  <c r="F39" i="5"/>
  <c r="O38" i="5"/>
  <c r="N38" i="5"/>
  <c r="F38" i="5"/>
  <c r="O37" i="5"/>
  <c r="N37" i="5"/>
  <c r="F37" i="5"/>
  <c r="O36" i="5"/>
  <c r="N36" i="5"/>
  <c r="F36" i="5"/>
  <c r="O35" i="5"/>
  <c r="N35" i="5"/>
  <c r="F35" i="5"/>
  <c r="O34" i="5"/>
  <c r="N34" i="5"/>
  <c r="F34" i="5"/>
  <c r="O33" i="5"/>
  <c r="N33" i="5"/>
  <c r="F33" i="5"/>
  <c r="O32" i="5"/>
  <c r="N32" i="5"/>
  <c r="F32" i="5"/>
  <c r="O31" i="5"/>
  <c r="N31" i="5"/>
  <c r="F31" i="5"/>
  <c r="O30" i="5"/>
  <c r="N30" i="5"/>
  <c r="F30" i="5"/>
  <c r="O29" i="5"/>
  <c r="N29" i="5"/>
  <c r="F29" i="5"/>
  <c r="O28" i="5"/>
  <c r="N28" i="5"/>
  <c r="F28" i="5"/>
  <c r="O27" i="5"/>
  <c r="N27" i="5"/>
  <c r="F27" i="5"/>
  <c r="O26" i="5"/>
  <c r="N26" i="5"/>
  <c r="F26" i="5"/>
  <c r="O25" i="5"/>
  <c r="N25" i="5"/>
  <c r="F25" i="5"/>
  <c r="P2" i="5"/>
  <c r="O108" i="4"/>
  <c r="N108" i="4"/>
  <c r="F108" i="4"/>
  <c r="O107" i="4"/>
  <c r="N107" i="4"/>
  <c r="F107" i="4"/>
  <c r="O106" i="4"/>
  <c r="N106" i="4"/>
  <c r="F106" i="4"/>
  <c r="O105" i="4"/>
  <c r="N105" i="4"/>
  <c r="F105" i="4"/>
  <c r="O104" i="4"/>
  <c r="N104" i="4"/>
  <c r="F104" i="4"/>
  <c r="O103" i="4"/>
  <c r="N103" i="4"/>
  <c r="F103" i="4"/>
  <c r="O102" i="4"/>
  <c r="N102" i="4"/>
  <c r="F102" i="4"/>
  <c r="O101" i="4"/>
  <c r="N101" i="4"/>
  <c r="F101" i="4"/>
  <c r="O100" i="4"/>
  <c r="N100" i="4"/>
  <c r="F100" i="4"/>
  <c r="O99" i="4"/>
  <c r="N99" i="4"/>
  <c r="F99" i="4"/>
  <c r="O98" i="4"/>
  <c r="N98" i="4"/>
  <c r="F98" i="4"/>
  <c r="O97" i="4"/>
  <c r="N97" i="4"/>
  <c r="F97" i="4"/>
  <c r="O96" i="4"/>
  <c r="N96" i="4"/>
  <c r="F96" i="4"/>
  <c r="O95" i="4"/>
  <c r="N95" i="4"/>
  <c r="F95" i="4"/>
  <c r="O94" i="4"/>
  <c r="N94" i="4"/>
  <c r="F94" i="4"/>
  <c r="O93" i="4"/>
  <c r="N93" i="4"/>
  <c r="F93" i="4"/>
  <c r="O92" i="4"/>
  <c r="N92" i="4"/>
  <c r="F92" i="4"/>
  <c r="O91" i="4"/>
  <c r="N91" i="4"/>
  <c r="F91" i="4"/>
  <c r="O90" i="4"/>
  <c r="N90" i="4"/>
  <c r="F90" i="4"/>
  <c r="O89" i="4"/>
  <c r="N89" i="4"/>
  <c r="F89" i="4"/>
  <c r="O88" i="4"/>
  <c r="N88" i="4"/>
  <c r="F88" i="4"/>
  <c r="O87" i="4"/>
  <c r="N87" i="4"/>
  <c r="F87" i="4"/>
  <c r="O86" i="4"/>
  <c r="N86" i="4"/>
  <c r="F86" i="4"/>
  <c r="O85" i="4"/>
  <c r="N85" i="4"/>
  <c r="F85" i="4"/>
  <c r="O84" i="4"/>
  <c r="N84" i="4"/>
  <c r="F84" i="4"/>
  <c r="O83" i="4"/>
  <c r="N83" i="4"/>
  <c r="F83" i="4"/>
  <c r="O82" i="4"/>
  <c r="N82" i="4"/>
  <c r="F82" i="4"/>
  <c r="O81" i="4"/>
  <c r="N81" i="4"/>
  <c r="F81" i="4"/>
  <c r="O80" i="4"/>
  <c r="N80" i="4"/>
  <c r="F80" i="4"/>
  <c r="O79" i="4"/>
  <c r="N79" i="4"/>
  <c r="F79" i="4"/>
  <c r="O78" i="4"/>
  <c r="N78" i="4"/>
  <c r="F78" i="4"/>
  <c r="O77" i="4"/>
  <c r="N77" i="4"/>
  <c r="F77" i="4"/>
  <c r="O76" i="4"/>
  <c r="N76" i="4"/>
  <c r="F76" i="4"/>
  <c r="O75" i="4"/>
  <c r="N75" i="4"/>
  <c r="F75" i="4"/>
  <c r="O74" i="4"/>
  <c r="N74" i="4"/>
  <c r="F74" i="4"/>
  <c r="O73" i="4"/>
  <c r="N73" i="4"/>
  <c r="F73" i="4"/>
  <c r="O72" i="4"/>
  <c r="N72" i="4"/>
  <c r="F72" i="4"/>
  <c r="O71" i="4"/>
  <c r="N71" i="4"/>
  <c r="F71" i="4"/>
  <c r="O70" i="4"/>
  <c r="N70" i="4"/>
  <c r="F70" i="4"/>
  <c r="O69" i="4"/>
  <c r="N69" i="4"/>
  <c r="F69" i="4"/>
  <c r="O68" i="4"/>
  <c r="N68" i="4"/>
  <c r="F68" i="4"/>
  <c r="O67" i="4"/>
  <c r="N67" i="4"/>
  <c r="F67" i="4"/>
  <c r="O66" i="4"/>
  <c r="N66" i="4"/>
  <c r="F66" i="4"/>
  <c r="O65" i="4"/>
  <c r="N65" i="4"/>
  <c r="F65" i="4"/>
  <c r="O64" i="4"/>
  <c r="N64" i="4"/>
  <c r="F64" i="4"/>
  <c r="O63" i="4"/>
  <c r="N63" i="4"/>
  <c r="F63" i="4"/>
  <c r="O62" i="4"/>
  <c r="N62" i="4"/>
  <c r="F62" i="4"/>
  <c r="O61" i="4"/>
  <c r="N61" i="4"/>
  <c r="F61" i="4"/>
  <c r="O60" i="4"/>
  <c r="N60" i="4"/>
  <c r="F60" i="4"/>
  <c r="O59" i="4"/>
  <c r="N59" i="4"/>
  <c r="F59" i="4"/>
  <c r="O58" i="4"/>
  <c r="N58" i="4"/>
  <c r="F58" i="4"/>
  <c r="O57" i="4"/>
  <c r="N57" i="4"/>
  <c r="F57" i="4"/>
  <c r="O56" i="4"/>
  <c r="N56" i="4"/>
  <c r="F56" i="4"/>
  <c r="O55" i="4"/>
  <c r="N55" i="4"/>
  <c r="F55" i="4"/>
  <c r="O54" i="4"/>
  <c r="N54" i="4"/>
  <c r="F54" i="4"/>
  <c r="O53" i="4"/>
  <c r="N53" i="4"/>
  <c r="F53" i="4"/>
  <c r="O52" i="4"/>
  <c r="N52" i="4"/>
  <c r="F52" i="4"/>
  <c r="O51" i="4"/>
  <c r="N51" i="4"/>
  <c r="F51" i="4"/>
  <c r="O50" i="4"/>
  <c r="N50" i="4"/>
  <c r="F50" i="4"/>
  <c r="O49" i="4"/>
  <c r="N49" i="4"/>
  <c r="F49" i="4"/>
  <c r="O48" i="4"/>
  <c r="N48" i="4"/>
  <c r="F48" i="4"/>
  <c r="O47" i="4"/>
  <c r="N47" i="4"/>
  <c r="F47" i="4"/>
  <c r="O46" i="4"/>
  <c r="N46" i="4"/>
  <c r="F46" i="4"/>
  <c r="O45" i="4"/>
  <c r="N45" i="4"/>
  <c r="F45" i="4"/>
  <c r="O44" i="4"/>
  <c r="N44" i="4"/>
  <c r="F44" i="4"/>
  <c r="O43" i="4"/>
  <c r="N43" i="4"/>
  <c r="F43" i="4"/>
  <c r="O42" i="4"/>
  <c r="N42" i="4"/>
  <c r="F42" i="4"/>
  <c r="O41" i="4"/>
  <c r="N41" i="4"/>
  <c r="F41" i="4"/>
  <c r="O40" i="4"/>
  <c r="N40" i="4"/>
  <c r="F40" i="4"/>
  <c r="O39" i="4"/>
  <c r="N39" i="4"/>
  <c r="F39" i="4"/>
  <c r="O38" i="4"/>
  <c r="N38" i="4"/>
  <c r="F38" i="4"/>
  <c r="O37" i="4"/>
  <c r="N37" i="4"/>
  <c r="F37" i="4"/>
  <c r="O36" i="4"/>
  <c r="N36" i="4"/>
  <c r="F36" i="4"/>
  <c r="O35" i="4"/>
  <c r="N35" i="4"/>
  <c r="F35" i="4"/>
  <c r="O34" i="4"/>
  <c r="N34" i="4"/>
  <c r="F34" i="4"/>
  <c r="O33" i="4"/>
  <c r="N33" i="4"/>
  <c r="F33" i="4"/>
  <c r="O32" i="4"/>
  <c r="N32" i="4"/>
  <c r="F32" i="4"/>
  <c r="O31" i="4"/>
  <c r="N31" i="4"/>
  <c r="F31" i="4"/>
  <c r="O30" i="4"/>
  <c r="N30" i="4"/>
  <c r="F30" i="4"/>
  <c r="O29" i="4"/>
  <c r="N29" i="4"/>
  <c r="F29" i="4"/>
  <c r="O28" i="4"/>
  <c r="N28" i="4"/>
  <c r="F28" i="4"/>
  <c r="O27" i="4"/>
  <c r="N27" i="4"/>
  <c r="F27" i="4"/>
  <c r="O26" i="4"/>
  <c r="N26" i="4"/>
  <c r="F26" i="4"/>
  <c r="O25" i="4"/>
  <c r="N25" i="4"/>
  <c r="F25" i="4"/>
  <c r="O24" i="4"/>
  <c r="N24" i="4"/>
  <c r="F24" i="4"/>
  <c r="O23" i="4"/>
  <c r="N23" i="4"/>
  <c r="F23" i="4"/>
  <c r="O22" i="4"/>
  <c r="N22" i="4"/>
  <c r="F22" i="4"/>
  <c r="O21" i="4"/>
  <c r="N21" i="4"/>
  <c r="F21" i="4"/>
  <c r="O20" i="4"/>
  <c r="N20" i="4"/>
  <c r="F20" i="4"/>
  <c r="O19" i="4"/>
  <c r="N19" i="4"/>
  <c r="F19" i="4"/>
  <c r="O18" i="4"/>
  <c r="N18" i="4"/>
  <c r="F18" i="4"/>
  <c r="O17" i="4"/>
  <c r="N17" i="4"/>
  <c r="F17" i="4"/>
  <c r="O16" i="4"/>
  <c r="N16" i="4"/>
  <c r="F16" i="4"/>
  <c r="O15" i="4"/>
  <c r="N15" i="4"/>
  <c r="F15" i="4"/>
  <c r="O14" i="4"/>
  <c r="N14" i="4"/>
  <c r="F14" i="4"/>
  <c r="O13" i="4"/>
  <c r="N13" i="4"/>
  <c r="F13" i="4"/>
  <c r="P2" i="4"/>
  <c r="O109" i="3"/>
  <c r="N109" i="3"/>
  <c r="F109" i="3"/>
  <c r="O108" i="3"/>
  <c r="N108" i="3"/>
  <c r="F108" i="3"/>
  <c r="O107" i="3"/>
  <c r="N107" i="3"/>
  <c r="F107" i="3"/>
  <c r="O106" i="3"/>
  <c r="N106" i="3"/>
  <c r="F106" i="3"/>
  <c r="O105" i="3"/>
  <c r="N105" i="3"/>
  <c r="F105" i="3"/>
  <c r="O104" i="3"/>
  <c r="N104" i="3"/>
  <c r="F104" i="3"/>
  <c r="O103" i="3"/>
  <c r="N103" i="3"/>
  <c r="F103" i="3"/>
  <c r="O102" i="3"/>
  <c r="N102" i="3"/>
  <c r="F102" i="3"/>
  <c r="O101" i="3"/>
  <c r="N101" i="3"/>
  <c r="F101" i="3"/>
  <c r="O100" i="3"/>
  <c r="N100" i="3"/>
  <c r="F100" i="3"/>
  <c r="O99" i="3"/>
  <c r="N99" i="3"/>
  <c r="F99" i="3"/>
  <c r="O98" i="3"/>
  <c r="N98" i="3"/>
  <c r="F98" i="3"/>
  <c r="O97" i="3"/>
  <c r="N97" i="3"/>
  <c r="F97" i="3"/>
  <c r="O96" i="3"/>
  <c r="N96" i="3"/>
  <c r="F96" i="3"/>
  <c r="O95" i="3"/>
  <c r="N95" i="3"/>
  <c r="F95" i="3"/>
  <c r="O94" i="3"/>
  <c r="N94" i="3"/>
  <c r="F94" i="3"/>
  <c r="O93" i="3"/>
  <c r="N93" i="3"/>
  <c r="F93" i="3"/>
  <c r="O92" i="3"/>
  <c r="N92" i="3"/>
  <c r="F92" i="3"/>
  <c r="O91" i="3"/>
  <c r="N91" i="3"/>
  <c r="F91" i="3"/>
  <c r="O90" i="3"/>
  <c r="N90" i="3"/>
  <c r="F90" i="3"/>
  <c r="O89" i="3"/>
  <c r="N89" i="3"/>
  <c r="F89" i="3"/>
  <c r="O88" i="3"/>
  <c r="N88" i="3"/>
  <c r="F88" i="3"/>
  <c r="O87" i="3"/>
  <c r="N87" i="3"/>
  <c r="F87" i="3"/>
  <c r="O86" i="3"/>
  <c r="N86" i="3"/>
  <c r="F86" i="3"/>
  <c r="O85" i="3"/>
  <c r="N85" i="3"/>
  <c r="F85" i="3"/>
  <c r="O84" i="3"/>
  <c r="N84" i="3"/>
  <c r="F84" i="3"/>
  <c r="O83" i="3"/>
  <c r="N83" i="3"/>
  <c r="F83" i="3"/>
  <c r="O82" i="3"/>
  <c r="N82" i="3"/>
  <c r="F82" i="3"/>
  <c r="O81" i="3"/>
  <c r="N81" i="3"/>
  <c r="F81" i="3"/>
  <c r="O80" i="3"/>
  <c r="N80" i="3"/>
  <c r="F80" i="3"/>
  <c r="O79" i="3"/>
  <c r="N79" i="3"/>
  <c r="F79" i="3"/>
  <c r="O78" i="3"/>
  <c r="N78" i="3"/>
  <c r="F78" i="3"/>
  <c r="O77" i="3"/>
  <c r="N77" i="3"/>
  <c r="F77" i="3"/>
  <c r="O76" i="3"/>
  <c r="N76" i="3"/>
  <c r="F76" i="3"/>
  <c r="O75" i="3"/>
  <c r="N75" i="3"/>
  <c r="F75" i="3"/>
  <c r="O74" i="3"/>
  <c r="N74" i="3"/>
  <c r="F74" i="3"/>
  <c r="O73" i="3"/>
  <c r="N73" i="3"/>
  <c r="F73" i="3"/>
  <c r="O72" i="3"/>
  <c r="N72" i="3"/>
  <c r="F72" i="3"/>
  <c r="O71" i="3"/>
  <c r="N71" i="3"/>
  <c r="F71" i="3"/>
  <c r="O70" i="3"/>
  <c r="N70" i="3"/>
  <c r="F70" i="3"/>
  <c r="O69" i="3"/>
  <c r="N69" i="3"/>
  <c r="F69" i="3"/>
  <c r="O68" i="3"/>
  <c r="N68" i="3"/>
  <c r="F68" i="3"/>
  <c r="O67" i="3"/>
  <c r="N67" i="3"/>
  <c r="F67" i="3"/>
  <c r="O66" i="3"/>
  <c r="N66" i="3"/>
  <c r="F66" i="3"/>
  <c r="O65" i="3"/>
  <c r="N65" i="3"/>
  <c r="F65" i="3"/>
  <c r="O64" i="3"/>
  <c r="N64" i="3"/>
  <c r="F64" i="3"/>
  <c r="O63" i="3"/>
  <c r="N63" i="3"/>
  <c r="F63" i="3"/>
  <c r="O62" i="3"/>
  <c r="N62" i="3"/>
  <c r="F62" i="3"/>
  <c r="O61" i="3"/>
  <c r="N61" i="3"/>
  <c r="F61" i="3"/>
  <c r="O60" i="3"/>
  <c r="N60" i="3"/>
  <c r="F60" i="3"/>
  <c r="O59" i="3"/>
  <c r="N59" i="3"/>
  <c r="F59" i="3"/>
  <c r="O58" i="3"/>
  <c r="N58" i="3"/>
  <c r="F58" i="3"/>
  <c r="O57" i="3"/>
  <c r="N57" i="3"/>
  <c r="F57" i="3"/>
  <c r="O56" i="3"/>
  <c r="N56" i="3"/>
  <c r="F56" i="3"/>
  <c r="O55" i="3"/>
  <c r="N55" i="3"/>
  <c r="F55" i="3"/>
  <c r="O54" i="3"/>
  <c r="N54" i="3"/>
  <c r="F54" i="3"/>
  <c r="O53" i="3"/>
  <c r="N53" i="3"/>
  <c r="F53" i="3"/>
  <c r="O52" i="3"/>
  <c r="N52" i="3"/>
  <c r="F52" i="3"/>
  <c r="O51" i="3"/>
  <c r="N51" i="3"/>
  <c r="F51" i="3"/>
  <c r="O50" i="3"/>
  <c r="N50" i="3"/>
  <c r="F50" i="3"/>
  <c r="O49" i="3"/>
  <c r="N49" i="3"/>
  <c r="F49" i="3"/>
  <c r="O48" i="3"/>
  <c r="N48" i="3"/>
  <c r="F48" i="3"/>
  <c r="O47" i="3"/>
  <c r="N47" i="3"/>
  <c r="F47" i="3"/>
  <c r="O46" i="3"/>
  <c r="N46" i="3"/>
  <c r="F46" i="3"/>
  <c r="O45" i="3"/>
  <c r="N45" i="3"/>
  <c r="F45" i="3"/>
  <c r="O44" i="3"/>
  <c r="N44" i="3"/>
  <c r="F44" i="3"/>
  <c r="O43" i="3"/>
  <c r="N43" i="3"/>
  <c r="F43" i="3"/>
  <c r="O42" i="3"/>
  <c r="N42" i="3"/>
  <c r="F42" i="3"/>
  <c r="O41" i="3"/>
  <c r="N41" i="3"/>
  <c r="F41" i="3"/>
  <c r="O40" i="3"/>
  <c r="N40" i="3"/>
  <c r="F40" i="3"/>
  <c r="O39" i="3"/>
  <c r="N39" i="3"/>
  <c r="F39" i="3"/>
  <c r="O38" i="3"/>
  <c r="N38" i="3"/>
  <c r="F38" i="3"/>
  <c r="O37" i="3"/>
  <c r="N37" i="3"/>
  <c r="F37" i="3"/>
  <c r="O36" i="3"/>
  <c r="N36" i="3"/>
  <c r="F36" i="3"/>
  <c r="O35" i="3"/>
  <c r="N35" i="3"/>
  <c r="F35" i="3"/>
  <c r="O34" i="3"/>
  <c r="N34" i="3"/>
  <c r="F34" i="3"/>
  <c r="O33" i="3"/>
  <c r="N33" i="3"/>
  <c r="F33" i="3"/>
  <c r="O32" i="3"/>
  <c r="N32" i="3"/>
  <c r="F32" i="3"/>
  <c r="O31" i="3"/>
  <c r="N31" i="3"/>
  <c r="F31" i="3"/>
  <c r="O30" i="3"/>
  <c r="N30" i="3"/>
  <c r="F30" i="3"/>
  <c r="O29" i="3"/>
  <c r="N29" i="3"/>
  <c r="F29" i="3"/>
  <c r="O28" i="3"/>
  <c r="N28" i="3"/>
  <c r="F28" i="3"/>
  <c r="O27" i="3"/>
  <c r="N27" i="3"/>
  <c r="F27" i="3"/>
  <c r="O26" i="3"/>
  <c r="N26" i="3"/>
  <c r="F26" i="3"/>
  <c r="O25" i="3"/>
  <c r="N25" i="3"/>
  <c r="F25" i="3"/>
  <c r="O24" i="3"/>
  <c r="N24" i="3"/>
  <c r="F24" i="3"/>
  <c r="O23" i="3"/>
  <c r="N23" i="3"/>
  <c r="F23" i="3"/>
  <c r="P2" i="3"/>
  <c r="D154" i="1" l="1"/>
  <c r="D155" i="1"/>
  <c r="D52" i="1" l="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5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Price, Alan</author>
  </authors>
  <commentList>
    <comment ref="C14" authorId="0" shapeId="0" xr:uid="{44290CA4-9D8F-4BFF-9893-7DB59788D222}">
      <text>
        <r>
          <rPr>
            <b/>
            <sz val="9"/>
            <color indexed="81"/>
            <rFont val="Tahoma"/>
            <family val="2"/>
          </rPr>
          <t>Price, Alan:</t>
        </r>
        <r>
          <rPr>
            <sz val="9"/>
            <color indexed="81"/>
            <rFont val="Tahoma"/>
            <family val="2"/>
          </rPr>
          <t xml:space="preserve">
Missing response sheets for 7.6 - 7.9
</t>
        </r>
      </text>
    </comment>
    <comment ref="D51" authorId="0" shapeId="0" xr:uid="{AAC7B7AD-9AB5-4CD2-B47A-9F35981D8606}">
      <text>
        <r>
          <rPr>
            <b/>
            <sz val="9"/>
            <color indexed="81"/>
            <rFont val="Tahoma"/>
            <family val="2"/>
          </rPr>
          <t>Price, Alan:</t>
        </r>
        <r>
          <rPr>
            <sz val="9"/>
            <color indexed="81"/>
            <rFont val="Tahoma"/>
            <family val="2"/>
          </rPr>
          <t xml:space="preserve">
Will these be removed?</t>
        </r>
      </text>
    </comment>
    <comment ref="C157" authorId="0" shapeId="0" xr:uid="{7ECF3CCE-9C39-47FC-9990-F2C2A36612AD}">
      <text>
        <r>
          <rPr>
            <b/>
            <sz val="9"/>
            <color indexed="81"/>
            <rFont val="Tahoma"/>
            <family val="2"/>
          </rPr>
          <t>Price, Alan:</t>
        </r>
        <r>
          <rPr>
            <sz val="9"/>
            <color indexed="81"/>
            <rFont val="Tahoma"/>
            <family val="2"/>
          </rPr>
          <t xml:space="preserve">
Will these be removed?</t>
        </r>
      </text>
    </comment>
  </commentList>
</comments>
</file>

<file path=xl/sharedStrings.xml><?xml version="1.0" encoding="utf-8"?>
<sst xmlns="http://schemas.openxmlformats.org/spreadsheetml/2006/main" count="949" uniqueCount="454">
  <si>
    <t xml:space="preserve">JCC PHOENIX SAP HANA CLOUD </t>
  </si>
  <si>
    <t>Functional Requirements</t>
  </si>
  <si>
    <t>Introduction</t>
  </si>
  <si>
    <t>PURPOSE</t>
  </si>
  <si>
    <t>The purpose of this document is to identify and document the project requirements to include Business, Functional and Non-Functional requirement, for the Phoenix project.</t>
  </si>
  <si>
    <t xml:space="preserve">Version </t>
  </si>
  <si>
    <t>SP version 1</t>
  </si>
  <si>
    <t>TOC</t>
  </si>
  <si>
    <t>Req Type</t>
  </si>
  <si>
    <t>Worksheet Name</t>
  </si>
  <si>
    <t>Worksheet Description</t>
  </si>
  <si>
    <t>Vendor Response Code &amp; Comment column Entries Required</t>
  </si>
  <si>
    <t>Business</t>
  </si>
  <si>
    <t>General functional requirements for all areas</t>
  </si>
  <si>
    <t xml:space="preserve">Yes
</t>
  </si>
  <si>
    <t>FI Requirements</t>
  </si>
  <si>
    <t>HR Requirements</t>
  </si>
  <si>
    <t>BW Requirements</t>
  </si>
  <si>
    <t>n/a</t>
  </si>
  <si>
    <t>Vendor Response Codes</t>
  </si>
  <si>
    <t>Response Code</t>
  </si>
  <si>
    <t>Response</t>
  </si>
  <si>
    <t>Response Code Definition</t>
  </si>
  <si>
    <t>Vendor Response Comment</t>
  </si>
  <si>
    <t>Y</t>
  </si>
  <si>
    <t>Yes</t>
  </si>
  <si>
    <t>The requirement will be fully met
-or
Designated responsibility is fully accepted</t>
  </si>
  <si>
    <t>{optional}</t>
  </si>
  <si>
    <t>N</t>
  </si>
  <si>
    <t>No</t>
  </si>
  <si>
    <t>The requirement will NOT be fully met
-or
Designated responsibility cannot be fully accepted</t>
  </si>
  <si>
    <t>{encouraged}</t>
  </si>
  <si>
    <t>P</t>
  </si>
  <si>
    <t>Partial</t>
  </si>
  <si>
    <t>Requirement or Responsibility can only be partially met. The respondent must provide a detailed explanation.</t>
  </si>
  <si>
    <t>{detailed explanation required}</t>
  </si>
  <si>
    <t>Priority</t>
  </si>
  <si>
    <t>Priority Rating</t>
  </si>
  <si>
    <t>Priority Type</t>
  </si>
  <si>
    <t>Definition</t>
  </si>
  <si>
    <t>Mandatory</t>
  </si>
  <si>
    <t>Highly Desirable</t>
  </si>
  <si>
    <t>Preferred</t>
  </si>
  <si>
    <t>Preferred Priority Requirement</t>
  </si>
  <si>
    <t>Minor</t>
  </si>
  <si>
    <t>Categories</t>
  </si>
  <si>
    <t>Description</t>
  </si>
  <si>
    <t>A</t>
  </si>
  <si>
    <t>Business Health, Company Profile and Experience</t>
  </si>
  <si>
    <t>B</t>
  </si>
  <si>
    <t>Migration Support, Vendor Lock-In &amp; Exit Planning</t>
  </si>
  <si>
    <t>C</t>
  </si>
  <si>
    <t>Reliability, Disaster Recovery &amp; Performance</t>
  </si>
  <si>
    <t>D</t>
  </si>
  <si>
    <t>Contracts, Commercials (Service Bundles) &amp; SLAs (SLOs and Remedies)</t>
  </si>
  <si>
    <t>E</t>
  </si>
  <si>
    <t>Service Dependencies and Partnerships</t>
  </si>
  <si>
    <t>F</t>
  </si>
  <si>
    <t>Data Governance and Security</t>
  </si>
  <si>
    <t>G</t>
  </si>
  <si>
    <t>Technologies &amp; Service Roadmap</t>
  </si>
  <si>
    <t>H</t>
  </si>
  <si>
    <t>Business Functional Requirements</t>
  </si>
  <si>
    <t>I</t>
  </si>
  <si>
    <t>Certifications &amp; Standards</t>
  </si>
  <si>
    <t>Sub Categories</t>
  </si>
  <si>
    <t>1.7.0</t>
  </si>
  <si>
    <t>1.7.4</t>
  </si>
  <si>
    <t>Move-Stay</t>
  </si>
  <si>
    <t>1.7.5</t>
  </si>
  <si>
    <t>New Licenses</t>
  </si>
  <si>
    <t>1.7.6</t>
  </si>
  <si>
    <t>License Transfer Policies</t>
  </si>
  <si>
    <t>1.7.7</t>
  </si>
  <si>
    <t>3rd-party tools</t>
  </si>
  <si>
    <t>1.7.8</t>
  </si>
  <si>
    <t>Sizing (Current, Future)</t>
  </si>
  <si>
    <t>1.7.9</t>
  </si>
  <si>
    <t>Hosting (Type, Location, Continuity, Latency)</t>
  </si>
  <si>
    <t>1.7.10</t>
  </si>
  <si>
    <t>SLO / SLR / SLA Requirements</t>
  </si>
  <si>
    <t>1.7.10.1</t>
  </si>
  <si>
    <t>Refresh of Environments</t>
  </si>
  <si>
    <t>1.7.10.2</t>
  </si>
  <si>
    <t>Security Administration</t>
  </si>
  <si>
    <t>1.7.10.3</t>
  </si>
  <si>
    <t>Change Requests</t>
  </si>
  <si>
    <t>1.7.10.4</t>
  </si>
  <si>
    <t>Incident Resolution</t>
  </si>
  <si>
    <t>1.7.10.5</t>
  </si>
  <si>
    <t>Root Cause Analysis</t>
  </si>
  <si>
    <t>1.7.10.6</t>
  </si>
  <si>
    <t>Provisioning</t>
  </si>
  <si>
    <t>1.7.10.7</t>
  </si>
  <si>
    <t>Backup and Retention</t>
  </si>
  <si>
    <t>1.7.10.8</t>
  </si>
  <si>
    <t>Disaster Recovery</t>
  </si>
  <si>
    <t>1.7.10.9</t>
  </si>
  <si>
    <t>Business Continuity</t>
  </si>
  <si>
    <t>1.7.10.10</t>
  </si>
  <si>
    <t>Availability</t>
  </si>
  <si>
    <t>1.7.10.11</t>
  </si>
  <si>
    <t>Deployment Speed</t>
  </si>
  <si>
    <t>1.7.10.12</t>
  </si>
  <si>
    <t>Performance</t>
  </si>
  <si>
    <t>1.7.10.13</t>
  </si>
  <si>
    <t>Help Desk</t>
  </si>
  <si>
    <t>1.7.10.14</t>
  </si>
  <si>
    <t>Account Administration</t>
  </si>
  <si>
    <t>1.7.10.15</t>
  </si>
  <si>
    <t>SAP Administration</t>
  </si>
  <si>
    <t>1.7.13</t>
  </si>
  <si>
    <t>Supplier Experience and Capabilities</t>
  </si>
  <si>
    <t>1.7.15</t>
  </si>
  <si>
    <t>Technical and Functional Requirements</t>
  </si>
  <si>
    <t>1.7.15.2</t>
  </si>
  <si>
    <t>Gartner Cloud Infrastructure Requirements (Prototypes)</t>
  </si>
  <si>
    <t>1.7.15.2.1</t>
  </si>
  <si>
    <t>Baseline</t>
  </si>
  <si>
    <t>1.7.15.2.2</t>
  </si>
  <si>
    <t>Compute</t>
  </si>
  <si>
    <t>1.7.15.2.3</t>
  </si>
  <si>
    <t>Storage</t>
  </si>
  <si>
    <t>1.7.15.2.4</t>
  </si>
  <si>
    <t>Network</t>
  </si>
  <si>
    <t>1.7.15.2.6</t>
  </si>
  <si>
    <t>Security</t>
  </si>
  <si>
    <t>1.7.15.2.6.1</t>
  </si>
  <si>
    <t>Applicable Industry, Standard-Body Standards</t>
  </si>
  <si>
    <t>1.7.15.2.6.2</t>
  </si>
  <si>
    <t>Authentication</t>
  </si>
  <si>
    <t>1.7.15.2.6.3</t>
  </si>
  <si>
    <t>Encryption</t>
  </si>
  <si>
    <t>1.7.15.2.6.4</t>
  </si>
  <si>
    <t>Access</t>
  </si>
  <si>
    <t>1.7.15.2.6.5</t>
  </si>
  <si>
    <t>Remote Access</t>
  </si>
  <si>
    <t>1.7.15.2.6.6</t>
  </si>
  <si>
    <t>Mitigation</t>
  </si>
  <si>
    <t>1.7.15.2.7</t>
  </si>
  <si>
    <t>Software Infrastructure Services</t>
  </si>
  <si>
    <t>1.7.15.2.8</t>
  </si>
  <si>
    <t>Operations Management</t>
  </si>
  <si>
    <t>1.7.15.2.9</t>
  </si>
  <si>
    <t>Vendor Management and Support</t>
  </si>
  <si>
    <t>1.7.15.2.10</t>
  </si>
  <si>
    <t>Compliance and Documentation</t>
  </si>
  <si>
    <t>1.7.15.2.11</t>
  </si>
  <si>
    <t>Service Offerings</t>
  </si>
  <si>
    <t>1.7.15.2.12</t>
  </si>
  <si>
    <t>Support and Service Levels</t>
  </si>
  <si>
    <t>1.7.15.2.13</t>
  </si>
  <si>
    <t>Management and DevOps</t>
  </si>
  <si>
    <t>1.7.15.2.14</t>
  </si>
  <si>
    <t>Price and Billing</t>
  </si>
  <si>
    <t>1.7.15.3</t>
  </si>
  <si>
    <t>1.7.15.4</t>
  </si>
  <si>
    <t>Virtual Machine</t>
  </si>
  <si>
    <t>1.7.15.5</t>
  </si>
  <si>
    <t>Virtual Network</t>
  </si>
  <si>
    <t>1.7.15.6</t>
  </si>
  <si>
    <t>Platform as a Service</t>
  </si>
  <si>
    <t>1.7.15.7</t>
  </si>
  <si>
    <t>1.7.15.8</t>
  </si>
  <si>
    <t>Data Management</t>
  </si>
  <si>
    <t>1.7.15.9</t>
  </si>
  <si>
    <t>Monitoring and Updating Service Status</t>
  </si>
  <si>
    <t>1.7.15.10</t>
  </si>
  <si>
    <t>Additional Backup Services</t>
  </si>
  <si>
    <t>1.7.15.11</t>
  </si>
  <si>
    <t>Disaster Recovery and Business Continuity</t>
  </si>
  <si>
    <t>1.7.15.12</t>
  </si>
  <si>
    <t>Additional Disaster Recovery Services</t>
  </si>
  <si>
    <t>1.7.15.13</t>
  </si>
  <si>
    <t>Managed Solution</t>
  </si>
  <si>
    <t>1.7.15.14</t>
  </si>
  <si>
    <t>Other Services</t>
  </si>
  <si>
    <t>1.7.15.15</t>
  </si>
  <si>
    <t>Transition and Implementation</t>
  </si>
  <si>
    <t>1.7.15.16</t>
  </si>
  <si>
    <t>Migration Services</t>
  </si>
  <si>
    <t>1.7.15.17</t>
  </si>
  <si>
    <t>Database Management</t>
  </si>
  <si>
    <t>1.7.15.18</t>
  </si>
  <si>
    <t>Optional Collaborative Initiatives</t>
  </si>
  <si>
    <t>1.7.15.19</t>
  </si>
  <si>
    <t>Technology Refresh</t>
  </si>
  <si>
    <t>1.7.15.20</t>
  </si>
  <si>
    <t>Invoicing (T's &amp;C's)</t>
  </si>
  <si>
    <t>1.7.15.21</t>
  </si>
  <si>
    <t>Payment Terms (T's &amp;C's)</t>
  </si>
  <si>
    <t>1.7.15.22</t>
  </si>
  <si>
    <t>Agreement Administration and Support to Client</t>
  </si>
  <si>
    <t>1.7.15.23</t>
  </si>
  <si>
    <t>Customer Support</t>
  </si>
  <si>
    <t>1.7.15.24</t>
  </si>
  <si>
    <t>Reporting to Clients</t>
  </si>
  <si>
    <t>1.7.15.25</t>
  </si>
  <si>
    <t>Agreement Management Support to JCC</t>
  </si>
  <si>
    <t>1.7.15.26</t>
  </si>
  <si>
    <t>Account Management Support</t>
  </si>
  <si>
    <t>1.7.15.27</t>
  </si>
  <si>
    <t>Performance Management</t>
  </si>
  <si>
    <t>1.7.15.28</t>
  </si>
  <si>
    <t>Reporting to JCC</t>
  </si>
  <si>
    <t>1.7.15.29</t>
  </si>
  <si>
    <t>Unilateral Amendments to Service Features</t>
  </si>
  <si>
    <t>1.7.15.30</t>
  </si>
  <si>
    <t>Termination</t>
  </si>
  <si>
    <t>1.7.15.31</t>
  </si>
  <si>
    <t>Licenses, Right to Use and Approvals</t>
  </si>
  <si>
    <t>1.7.15.32</t>
  </si>
  <si>
    <t>Accessibility for Americans with Disabilities Act</t>
  </si>
  <si>
    <t>1.7.15.33</t>
  </si>
  <si>
    <t>Pricing Methodology</t>
  </si>
  <si>
    <t>1.7.15.34</t>
  </si>
  <si>
    <t>Optional List Price Refresh</t>
  </si>
  <si>
    <t>1.7.15.35</t>
  </si>
  <si>
    <t>Optional Pricing Refresh</t>
  </si>
  <si>
    <t>1.7.15.36</t>
  </si>
  <si>
    <t>Quick Quote Process</t>
  </si>
  <si>
    <t>1.7.15.37</t>
  </si>
  <si>
    <t>1.7.15.38</t>
  </si>
  <si>
    <t>Monitoring</t>
  </si>
  <si>
    <t>1.7.15.39</t>
  </si>
  <si>
    <t>Analytics</t>
  </si>
  <si>
    <t>1.7.15.40</t>
  </si>
  <si>
    <t>Business Process Review and Improvement</t>
  </si>
  <si>
    <t>1.7.15.41</t>
  </si>
  <si>
    <t>Transformation, Conversion, Fit-to-Standard</t>
  </si>
  <si>
    <t>1.7.15.42</t>
  </si>
  <si>
    <t>Integration and Interfaces</t>
  </si>
  <si>
    <t>1.7.15.43</t>
  </si>
  <si>
    <t>Report Modifications</t>
  </si>
  <si>
    <t>1.7.15.44</t>
  </si>
  <si>
    <t>Code Analysis</t>
  </si>
  <si>
    <t>1.7.15.45</t>
  </si>
  <si>
    <t>Governance</t>
  </si>
  <si>
    <t>1.7.15.46</t>
  </si>
  <si>
    <t>Migration Data Validation</t>
  </si>
  <si>
    <t>1.7.15.47</t>
  </si>
  <si>
    <t>Greenfield, Brownfield, Lift and Shift Cost Analysis</t>
  </si>
  <si>
    <t>1.7.15.48</t>
  </si>
  <si>
    <t>Analyze and Document Existing Cost Variables</t>
  </si>
  <si>
    <t>1.7.15.49</t>
  </si>
  <si>
    <t>Pricing Plans (M&amp;O) OPEX)</t>
  </si>
  <si>
    <t>1.7.15.49.1</t>
  </si>
  <si>
    <t>Pay Per Use</t>
  </si>
  <si>
    <t>1.7.15.49.2</t>
  </si>
  <si>
    <t>On-Demand</t>
  </si>
  <si>
    <t>1.7.15.49.3</t>
  </si>
  <si>
    <t>Dedicated Instance</t>
  </si>
  <si>
    <t>1.7.15.49.4</t>
  </si>
  <si>
    <t>Spot Instance</t>
  </si>
  <si>
    <t>1.7.15.49.5</t>
  </si>
  <si>
    <t>Reservation</t>
  </si>
  <si>
    <t>1.7.15.49.6</t>
  </si>
  <si>
    <t>Handling unused capacity</t>
  </si>
  <si>
    <t>1.7.15.50</t>
  </si>
  <si>
    <t>Migration Sequencing and Dependencies</t>
  </si>
  <si>
    <t>1.7.15.51</t>
  </si>
  <si>
    <t>Mock Migrations</t>
  </si>
  <si>
    <t>1.7.15.52</t>
  </si>
  <si>
    <t>Staffing - Migration</t>
  </si>
  <si>
    <t>1.7.15.53</t>
  </si>
  <si>
    <t>Staff Training - Migration</t>
  </si>
  <si>
    <t>1.7.15.54</t>
  </si>
  <si>
    <t>Staffing - Steady State</t>
  </si>
  <si>
    <t>1.7.15.55</t>
  </si>
  <si>
    <t>Staff Training - Steady State</t>
  </si>
  <si>
    <t>1.7.16</t>
  </si>
  <si>
    <t>Remediation, Testing</t>
  </si>
  <si>
    <t>Responsible</t>
  </si>
  <si>
    <t>Supports</t>
  </si>
  <si>
    <t>Informed</t>
  </si>
  <si>
    <t>RQM-ID</t>
  </si>
  <si>
    <t>Category Code</t>
  </si>
  <si>
    <t>Category of Requirements</t>
  </si>
  <si>
    <t>Requirement Description</t>
  </si>
  <si>
    <t>Priority #</t>
  </si>
  <si>
    <t xml:space="preserve">Priority </t>
  </si>
  <si>
    <t>SubType Category</t>
  </si>
  <si>
    <t>Req Type Classification</t>
  </si>
  <si>
    <t>Vendor</t>
  </si>
  <si>
    <t>JCC</t>
  </si>
  <si>
    <t>SoH</t>
  </si>
  <si>
    <t>S/4</t>
  </si>
  <si>
    <t>Vendor
Response
Code</t>
  </si>
  <si>
    <t>Vendor Response Category</t>
  </si>
  <si>
    <t>Vendor Response Comments</t>
  </si>
  <si>
    <t>FI</t>
  </si>
  <si>
    <t>3.1.1</t>
  </si>
  <si>
    <t xml:space="preserve">Prepare a Migration Assessment Document Template for review and approval by the JCC. The Migration Assessment Document will be used for identifying and tracking all remediation activities (e.g. Simplification, Custom Code Remediation, Report Modifications, Configuration) related to pre and post migration requirements. </t>
  </si>
  <si>
    <t>1.7.16 Remediation, Testing</t>
  </si>
  <si>
    <t>Remediation &amp; Validation</t>
  </si>
  <si>
    <t>&lt;select&gt;</t>
  </si>
  <si>
    <t>3.1.2</t>
  </si>
  <si>
    <t>Prepare a Migration Test Plan for review and approval by the JCC as an accompanying document to the Migration Assessment Document. The Migration Test Plan provides for the testing strategy; development of effective test cases; and an audit, validation and signoff strategy for all migration remediation activities identified in the Migration Assessment Document.</t>
  </si>
  <si>
    <t>3.1.3</t>
  </si>
  <si>
    <t>Provide a P1-P4 Impact classification for identifying impact, criticality and highest priority items for inclusion into the Migration Assessment Document.</t>
  </si>
  <si>
    <t>3.1.4</t>
  </si>
  <si>
    <t>Provide a matrix identifying which Vendor, 3PP and JCC migration participants are Responsible, Accountable, Consulted, Informed; for inclusion into the Migration Assessment Document.</t>
  </si>
  <si>
    <t>3.1.5</t>
  </si>
  <si>
    <t>Provide a responsibility matrix for which migration participants are Accountability, Responsibility, Consulted, Informed.</t>
  </si>
  <si>
    <t>3.1.6</t>
  </si>
  <si>
    <t>Apply all SAP required -Notes and perform recommended migration, simplification and custom code analysis for the target environment and, as needed, update the Migration Assessment and Migration Test Plan.</t>
  </si>
  <si>
    <t>3.1.7</t>
  </si>
  <si>
    <t>Run Simplification list for SAP S/4HANA Version XXXX (Latest version), prepare impact analysis and perform remediation.</t>
  </si>
  <si>
    <t>3.1.8</t>
  </si>
  <si>
    <t>Run Upgrade Precheck, Apply SAP Support -Notes as needed and perform remediation.</t>
  </si>
  <si>
    <t>3.1.9</t>
  </si>
  <si>
    <t>Validate and remediate the in-scope executable transactions (T-Codes) in Exhibit 14 - ST03N Transaction Profile July.xlsx</t>
  </si>
  <si>
    <t>3.1.10</t>
  </si>
  <si>
    <t>Analyze and document all required reports must be identified, evaluated, and remediated as needed. Refer to Exhibit 5 - Custom Object Workbook.xlsx for types of reports in use, custom objects, and in-scope executable transactions.</t>
  </si>
  <si>
    <t>3.1.11</t>
  </si>
  <si>
    <t>Ensure that the upgraded SAP S/4HANA system works for one Company code and one currency (USD).
-Note : Fixed Asset management and Profit Center Accounting  are not used in the system</t>
  </si>
  <si>
    <t>3.1.12</t>
  </si>
  <si>
    <t>Support multiple Business Areas including, but not limited to, financial reporting by BA as well as consolidated financial reporting.</t>
  </si>
  <si>
    <t>3.1.13</t>
  </si>
  <si>
    <t>Execute SAP recommended reconciliation programs and consistency checks and ensure issues are remediated.</t>
  </si>
  <si>
    <t>3.1.14</t>
  </si>
  <si>
    <t>Remediate the list of Custom Programs in Exhibit 5 - Custom Object Workbook.xlsx</t>
  </si>
  <si>
    <t>3.1.15</t>
  </si>
  <si>
    <t>Ensure that, post upgrade, all sub-ledgers must be reconciled to GL.</t>
  </si>
  <si>
    <t>3.1.16</t>
  </si>
  <si>
    <t>Remediate standard workflows (enhanced). Areas in use:
-MM Purchase Requisition
-MM Purchase Order
-AP Invoice Approval
-FM-BCS Budget Transfer Approval</t>
  </si>
  <si>
    <t>3.1.17</t>
  </si>
  <si>
    <t>Create and provide training documents for the new SAP S/4HANA Transactions.</t>
  </si>
  <si>
    <t>1.7.15.54 Staffing - Steady State</t>
  </si>
  <si>
    <t>Training</t>
  </si>
  <si>
    <t>3.1.18</t>
  </si>
  <si>
    <t>Conduct training for the super users for the new SAP S/4HANA Transactions.</t>
  </si>
  <si>
    <t>1.7.15.55 Staff Training - Steady State</t>
  </si>
  <si>
    <t>3.2.1</t>
  </si>
  <si>
    <t>Validate and remediate Chart of accounts, GL accounts , Cost elements and commitment items related Fund Management master data and derivation.</t>
  </si>
  <si>
    <t>1.7.15.46 Migration Data Validation</t>
  </si>
  <si>
    <t>Migration &amp; Integration</t>
  </si>
  <si>
    <t>3.2.2</t>
  </si>
  <si>
    <t xml:space="preserve">Ensure that the upgraded system supports 12+1 periods after upgrade.
-Note : Period 13 used to post special year end closing entries.  </t>
  </si>
  <si>
    <t>3.2.3</t>
  </si>
  <si>
    <t>Evaluate and remediate Special Purpose Ledger.
-Note : SPL is being used for Financial reporting. Customization and Custom enhancement is existing to transform data when GL updates Special Purpose Ledger</t>
  </si>
  <si>
    <t>3.2.4</t>
  </si>
  <si>
    <t>Implement program (SAP OSS) to delete parked documents per SAP recommendation. Vendor should prepare strategy to back up and restore the parked documents if required.</t>
  </si>
  <si>
    <t>3.2.5</t>
  </si>
  <si>
    <t>Ensure that all GL balances must match before and after upgrade.</t>
  </si>
  <si>
    <t>3.2.6</t>
  </si>
  <si>
    <t>Validate Park and Post process of accounting documents after upgrade.</t>
  </si>
  <si>
    <t>3.2.7</t>
  </si>
  <si>
    <t>Review and remediate FI - GL Validation rules.</t>
  </si>
  <si>
    <t>3.2.8</t>
  </si>
  <si>
    <t>Review and remediate FI - GL Substitution rules.</t>
  </si>
  <si>
    <t>3.2.9</t>
  </si>
  <si>
    <t>Activate New GL functionality in the system and ensure all financial processes work accurately. Strategy must be provided for activation of New GL and document splitting.</t>
  </si>
  <si>
    <t>3.2.10</t>
  </si>
  <si>
    <t>Ensure that all Vendor Open items must match before and after upgrade.</t>
  </si>
  <si>
    <t>3.2.11</t>
  </si>
  <si>
    <t>Ensure that all Vendors are converted to Business partners using CVI process. A custom program is used to upload multiple vendors at a time. The list of Custom Programs in Exhibit 5 - Custom Object Workbook.</t>
  </si>
  <si>
    <t>3.2.12</t>
  </si>
  <si>
    <t>Ensure that all Customer Open items must match before and after upgrade.</t>
  </si>
  <si>
    <t>3.2.13</t>
  </si>
  <si>
    <t>Ensure that all Customers are converted to Business partners using CVI process.</t>
  </si>
  <si>
    <t>3.2.14</t>
  </si>
  <si>
    <t>Validate and test Controlling master data and processes. Master Data in use:
-Cost Center Hierarchy
-Internal Order (Statistical)
-Note: assessment and distribution in limited use; no labor distribution from CATS nor activity allocation.</t>
  </si>
  <si>
    <t>3.2.15</t>
  </si>
  <si>
    <t>Validate FM integration and validate and test master data and budget execution process in Funds Management Budget Control System. Master Data in use:
-Fund (Multi-Year Budget relevance)
-Funds Center Hierarchy
-Functional Area
-Commitment Item
-Funded Program
-Derivation Strategies (FM-BCS and AVC)
-Note: Budgeting is done at the Fund level. Budget fund master data has valid from and to date. This functionality must work after upgrade. Availability Control is active.</t>
  </si>
  <si>
    <t>3.2.16</t>
  </si>
  <si>
    <t xml:space="preserve">Validate and test Grant management functionality for Budget management.
-Note: Standard Grant Management functionality and Custom upload programs are used along with a funded program (FM) for Budget Management. </t>
  </si>
  <si>
    <t>3.2.17</t>
  </si>
  <si>
    <t>Test and validate that cases created in the PSCD (Public Sector Collection and Disbursement) module work after the upgrade.
-Note: Business Partners are not created for those Courts that are not using the PSCD module. For these courts, only GL entries are recorded and the Case No is recorded in the assignment field of the associated documents.</t>
  </si>
  <si>
    <t>3.2.18</t>
  </si>
  <si>
    <t>Validate and Remediate customized Cash Management code and processes. Cash management is a customized combination of SAP GL and SAP CM, heavily reliant on a custom daily cash report and process integrated with Bank of America processes, as described/listed in Exhibit 4 - BPML List.xlsx and Exhibit 5 - Custom Object Workbook.xlsx (BPML and custom code).</t>
  </si>
  <si>
    <t>3.2.19</t>
  </si>
  <si>
    <t>Test and validate WBS master data and reporting after upgrade. 
-Note: no milestone reporting or other Project Systems planning or settlement is in use.</t>
  </si>
  <si>
    <t>3.2.20</t>
  </si>
  <si>
    <t>Validate and Remediate Procurement process as needed.
-Purchase Requisition Processing, 
-Purchase Order Processing, 
-Goods Receipt, 
-Logistics Invoice Verification,
-Reporting, etc.
-Note:   All purchases are Non-Stock items and no material master is managed. See Exhibit 5 - Custom Object Workbook.xlsx for in-scope transactions and related custom code.</t>
  </si>
  <si>
    <t>3.2.21</t>
  </si>
  <si>
    <t>Validate Asset Master. 
-Note: Asset Master is used to keep inventory only. No integration with Procurement nor FI.</t>
  </si>
  <si>
    <t>BW</t>
  </si>
  <si>
    <t>3.4.1</t>
  </si>
  <si>
    <t>3.4.2</t>
  </si>
  <si>
    <t>Ensure that solution extracts data from below list of S/4HANA modules:
-1. Funds Management
-2. Finance Special Ledger
-3. Procurement 
-4. Public Sector Collections and Disbursement</t>
  </si>
  <si>
    <t>3.4.3</t>
  </si>
  <si>
    <t xml:space="preserve">Ensure that solution provides Ad-hoc reporting capabilities that can be customized and run by date ranges and other filter criteria.  </t>
  </si>
  <si>
    <t>3.4.4</t>
  </si>
  <si>
    <t>Ensure that solution provides historical reporting capabilities with graphic charts (for example: Budget vs Actual, Balance Sheet comparing prior periods, Total Revenue Card comparing years etc.)</t>
  </si>
  <si>
    <t>3.4.5</t>
  </si>
  <si>
    <t>3.4.6</t>
  </si>
  <si>
    <t>Ensure that solution provides a method for generating reports as PDF or Excel files without impacting the performance.</t>
  </si>
  <si>
    <t>3.4.7</t>
  </si>
  <si>
    <t>Ensure that solution extracts data from S/4HANA using below extractors via ODP (Operational Data Provisioning):
-1. 0PU_IS_PS_31 
-2. 0PU_IS_PS_32
-3. 0PU_IS_PS_33
-4. 0PU_IS_PS_43 
-Additional customization to above extractors might be needed (via append structure or CMOD)</t>
  </si>
  <si>
    <t>3.4.8</t>
  </si>
  <si>
    <t>Ensure that solution continues to extract data from S/4HANA using below extractors via ODP (Operational Data Provisioning):
-1. 2LIS_02_HDR
-2. 2LIS_02_ITM
-3. 2LIS_02_SCL
-4. 2LIS_02_SGR
-5. 2LIS_02_ACC
-6. 2LIS_06_INV
-7. 2LIS_03_BF (Only quantity on Goods Receipt is derived)
-8. ZEKPO_FLAGS (Custom Extractor based on EKPO table)
-Additional customization to above extractors might be needed (via append structure or CMOD)</t>
  </si>
  <si>
    <t>3.4.9</t>
  </si>
  <si>
    <t>Ensure that solution extracts data from S/4HANA using custom extractors via ODP (Operational Data Provisioning) or CDS Views based on below tables (Need separate extractors for each table):
-1. DFKKOPBW
-2. PAYR
-3. DFKKCR
-Additional customization to above extractors might be needed (via append structure or CMOD)</t>
  </si>
  <si>
    <t>3.4.10</t>
  </si>
  <si>
    <t>Ensure that solution extracts data from S/4HANA using custom extractors via ODP (Operational Data Provisioning) at Totals and Line Item level:
-(Current Ex: 3FI_SL_ZZ_SI, 3FI_SL_ZZ_TT)</t>
  </si>
  <si>
    <t>3.4.11</t>
  </si>
  <si>
    <t>Ensure that Report performance remains at, at least, current levels as measured by BW statistics, allowing for reasonable tolerance of approximately +5 seconds per report run. Vendor must consider to incorporate HANA optimization in to extractor customization logic with minimal fetch from base tables using SQL statements to ensure acceptable  performance during data extraction in to BW.</t>
  </si>
  <si>
    <t>3.4.12</t>
  </si>
  <si>
    <t>Ensure that solution provides summarized reporting by hierarchical grouping and provide drill-downs by specific data points (i.e. by courts, by customer, by costs, etc.).</t>
  </si>
  <si>
    <t>3.4.13</t>
  </si>
  <si>
    <t>Provide solution delivering same flexibility and operational capability as is existing BW environment (maintain schedule or implement near real-time data migration (&lt;10 min frequency)).</t>
  </si>
  <si>
    <t>3.4.14</t>
  </si>
  <si>
    <t>Perform reporting consolidation and Rationalization activity during initial project phase (Current Report Count = 60+).</t>
  </si>
  <si>
    <t>3.4.15</t>
  </si>
  <si>
    <t>Ensure that solution loads data into Advanced Data Store Objects (ADSO) as raw data from S/4HANA using ODP.</t>
  </si>
  <si>
    <t>3.4.16</t>
  </si>
  <si>
    <t>Consider the Reporting Solution built on HANA Calculation view for all data lookups and calculated/Restricted columns for ease of maintenance and support for faster data reloads.</t>
  </si>
  <si>
    <t>3.4.17</t>
  </si>
  <si>
    <t>Ensure that solution retains data in BW on HANA dated from 2002 till current. This is for Historical Reporting.</t>
  </si>
  <si>
    <t>3.4.18</t>
  </si>
  <si>
    <t>Ensure that BW on HANA system falls under ChaRM process for any changes between environments or transporting objects between environments.</t>
  </si>
  <si>
    <t>3.4.19</t>
  </si>
  <si>
    <t>Ensure that solution enables statistics on BW on HANA environment to track on statistical values via Dashboard reporting.</t>
  </si>
  <si>
    <t>3.4.20</t>
  </si>
  <si>
    <t>Ensure that solution continues to enable exporting flat files from BW on HANA on a schedule time for external users.
-Destination Folder: --AL11 
-Data feeds: --1)Budget/Actual 
-            --2)Special Ledger</t>
  </si>
  <si>
    <t>3.4.21</t>
  </si>
  <si>
    <t xml:space="preserve">Ensure that solution retains existing reports as-is or replicate/Migrate in to new BW on HANA system (Find BW Reports tab for list of reports).  </t>
  </si>
  <si>
    <t>3.4.22</t>
  </si>
  <si>
    <t>Ensure that solution retains security roles on Reports categorized by different areas like:
-1. Financial Analyst
--a. Internal
--b. External
-2. Purchasing
-3. Common Utility Roles (General access to reporting tools and BW system)</t>
  </si>
  <si>
    <t>3.4.23</t>
  </si>
  <si>
    <t>Ensure that solution retains object level security restricting data by:
-1. Business Area
-2. Fund Center
-3. Plant</t>
  </si>
  <si>
    <t>HR</t>
  </si>
  <si>
    <t>3.3.1</t>
  </si>
  <si>
    <t>Evaluate and ensure all the custom IMG (zJCC _IMG) custom programs and custom info types triggered during the process and make sure they are compatible with SAP S/4HANA Upgrade. Please  reference the List of Custom programs [objects, transactions] in Exhibit 5 - Custom Object Workbook.xlsx.</t>
  </si>
  <si>
    <t>3.3.2</t>
  </si>
  <si>
    <t>3.3.3</t>
  </si>
  <si>
    <t>3.3.4</t>
  </si>
  <si>
    <t>3.3.5</t>
  </si>
  <si>
    <t>3.3.6</t>
  </si>
  <si>
    <t>Test the downstream systems for any impact due to changes in custom Organization Management objects. Vendors should evaluate custom posting rules in PPMOD and test GL posting end to end with to Finance Integrations.</t>
  </si>
  <si>
    <t>3.3.7</t>
  </si>
  <si>
    <t>3.3.8</t>
  </si>
  <si>
    <t>3.3.9</t>
  </si>
  <si>
    <t>Remediate and test custom payroll processes in Custom IMG as a part of S/4HANA upgrade. Payroll process include some custom IMG(zJCC_IMG) processes to accommodate Trial Court business requirements. Vendor should evaluate every custom function, operation called  within each payroll schema to test end to end payroll processing. Multiple custom enhancements were in place to accommodate payroll business processing with in SAP . Vendors must evaluate all custom programs using ABAP list produced during SPAU and SPDD analysis to arrive at the impact of HANA Upgrade and test each enhancement individually along with String testing. Payroll processes in scope include but are not limited to:
-PY-Commission to Judge Promotion
-PY-Deceased Employee Process 
-PY-Deductions Processing 
-PY-Earnings Processing 
-PY-Garnishment Administration, Processing &amp; refunds
-PY-Gross to Net Payroll (Manual) &amp; (Process Model)
-PY-Payroll Posting to Accounting &amp; TPR
-PY-Interface Demographics 
-PY-IT0165 Deduction Limits
-PY-Claims Processing 
-PY-Payroll Reporting for Courts
-PY-Off-Cycle Workbench
-PY-Tax Payments and Reporting
-PY-Payroll Reconciliation
-PY-Benefit Reconciliation
-PY-Garnishment vendor attachment reconciliation and processing
-PY-W-2 Reconciliation and Reporting
-Other customizations in scope include but are not limited to:
-PPMOD, ER Cost Distribution, Benefit TPR processing and attachments, wage type permissibility, additional custom processing classes and cumulations, custom payroll operations and functions, customized processing class 85, customization to ACH functionality, enhancements to Payroll Process Models, creation of payment distribution to "revolving fund", and enhanced payment posting to include check number assignment.</t>
  </si>
  <si>
    <t>3.3.10</t>
  </si>
  <si>
    <t>Perform Payroll De-clustering  as part of SAP S/4HANA upgrade to enable better reporting and new Features on SAP S/4HANA.</t>
  </si>
  <si>
    <t>3.3.11</t>
  </si>
  <si>
    <t>Remediate and test each of the process within ESS &amp; MSS applications, as well as, their integration with other SAP modules. ESS &amp; MSS applications are customized using UI5 and Fiori with ODATA enhancements. Several WebDynpro developments also exist. ESS/MSS tile business processes in scope but not limited to:
-Employee Services:
-- My Leave Request
-- My Timesheet
-- My Team Calendar
-- My Paystubs
-- My Personal Info
-- Open Enrollment
-Manager Services:
-- General Info
-- Approve Leave Request
-- Approve Timesheets
-- My Team Calendar
-- My Substitutions
-- Reporting</t>
  </si>
  <si>
    <t>Evaluate Organizational Management Structure, Job, Position processes, especially as pertain to customer Info types and include them in remediation during system migration. There are some custom info types for Org objects and these have to be analyzed during technical upgrade and tested end to end during the integration testing cycle. Org Objects have custom actions in current process and Vendor should evaluate and test all Objects end to end.
-Organization management processes include but are not limited to:
--OM-Create Jobs
--OM-Maintain Jobs
--OM-Create Org unit
--OM-Maintain Org unit
--OM-Create Position
--OM-Maintain Position
--OM-Position Vacancy Maintenance
--OM-Create and Maintain Pay Policy
--OM-Reports</t>
  </si>
  <si>
    <t>Evaluate every IMG node effected by S/4HANA Upgrade during Technical objects analysis. JCC Business requirements are configured using standard SAP Benefits Administration and enhancement via Custom IMG (zJCC_IMG ) for the Benefits Module.  All the Benefits processes listed below are in scope for analysis for SAP S/4HANA Upgrade. Vendor must test each business process for every judicial Court from Enrollment to Benefit  Vendor payment process including Reconciliation: 
-Benefits processes in scope include but are not limited to:
--BN- New Hire Enrollment (Post Hire Action) 
--BN-Open Enrollment
--BN-Life Events Admin (HR Enrollment) &amp;(ESS Enrollment)
--BN-Benefit Plan Participation Changes/Terminations
--BN-Retirement Processing
--BN-Judges Retirement System
--BN-401/457 Processing 
--BN-457 CalPERS
--BN- Retirement Reconciliation
--BN-Administration Reports
--BN-Ad-Hoc Reports
--BN-Benefits Vendor Attachment
--BN-Retirement Correction Memo Refunds &amp; collections
--BN-Master Data Maintenance for PEPRA to Classic Retirement (Reciprocity)</t>
  </si>
  <si>
    <t>General</t>
  </si>
  <si>
    <t>FICO</t>
  </si>
  <si>
    <t>HCM</t>
  </si>
  <si>
    <t>Ensure that Business Partner (BP) functionality is activated as part of SAP S/4HANA upgrade and convert existing Employee customers/vendors to BPs. Vendor shall test and remediate any impact of Business Partner to security and integration with reporting and third-party systems.</t>
  </si>
  <si>
    <t>Evaluate Personnel Administration processes and include them in remediation during system migration. This includes master data, personal actions, dynamic actions, and custom design for ASA/MSA process need to be remediated and validated. Personnel Administration processes include but are not limited to:
-PA-Direct Hire
-PA-LOA with Pay
-PA-LOA without Pay - Inactive
-PA-LOA without Pay - Active (FMLA)
-PA-Workers Compensation Processing
-PA-Transfer
-PA-Organizational Change
-PA-Promotion/Demotion
-PA-Reclassification/Retitle
-PA-Rehire
-PA-Retired Annuitant
-PA-Retirement
-PA-Termination
-PA-Return from LOA
-PA-Change in Pay
-PA-Display Master Data
-PA-Maintain Master Data</t>
  </si>
  <si>
    <t>Analyze Ad-Hoc Reporting for custom tables and info types. These reports should be included in testing cycles during upgrade. Reference list of custom reports in Custom Reports in Exhibit 5 - Custom Object Workbook.xlsx</t>
  </si>
  <si>
    <t>Ensure that solution provides Dashboard Reporting capabilities with Single Sign On (SSO) that should let End Users to access BW reports in enterprise web URL categorized by different business areas such as:
-1. Finance Reports
-2. Purchasing Reports
-3. Trust Reports</t>
  </si>
  <si>
    <t>Evaluate all custom operations and custom functionality in the Time Management Module. They should remediate and test all Custom enhancements within time eval and as well as with master data updates for time infotypes to accommodate business rules at JCC. S/4HANA upgrade should not impact standard functionality and all custom developments should be tested during the upgrade to ensure custom functionality is not lost. Evaluate all custom functions and Time schemas to ensure the upgrade is successful with respect to tech objects and Time Evaluation from functional standpoint.
-Time Management processes in scope include but are not limited to:
--TM-Time Collection /Approval
--TM-Time Transfer
--TM-Time Evaluation
--TM-Time Corrections
--TM-Time Payouts
--TM-Quota Corrections
--TM-Maintain Substitutions
--TM-Maintain FMLA
--TM-Time Validations
--TM-Time Approval
--TM-Maintain Time Quota
--TM-Donated Leave
--TM-Reporting</t>
  </si>
  <si>
    <t>Ensure that future state functionality for BW on HANA matches the existing as-is BW Functionality.</t>
  </si>
  <si>
    <t>Every requirement designated with an RQM-ID in the RTM has been  given a “Priority” rating from 1 to 4, indicating the JCC desirability.  A priority 1 indicates a Mandatory requirement while a  4 is the lowest rating.</t>
  </si>
  <si>
    <t>Mandatory Requirement / Respondent may be disqualified for not meeting requirement</t>
  </si>
  <si>
    <t xml:space="preserve">High Priority Requirement. Very important but not a disqualifiable Requirement. </t>
  </si>
  <si>
    <t>Minor Priority Requirement / Nice to Have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</si>
</sst>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9" x14ac:knownFonts="1">
    <font>
      <sz val="10"/>
      <color theme="1"/>
      <name val="Calibri"/>
      <family val="2"/>
      <scheme val="minor"/>
    </font>
    <font>
      <sz val="12"/>
      <color theme="1"/>
      <name val="Calibri"/>
      <family val="2"/>
      <scheme val="minor"/>
    </font>
    <font>
      <sz val="11"/>
      <color theme="1"/>
      <name val="Calibri"/>
      <family val="2"/>
      <scheme val="minor"/>
    </font>
    <font>
      <b/>
      <sz val="10"/>
      <color theme="1"/>
      <name val="Calibri"/>
      <family val="2"/>
      <scheme val="minor"/>
    </font>
    <font>
      <u/>
      <sz val="14"/>
      <color theme="1"/>
      <name val="Arial Black"/>
      <family val="2"/>
    </font>
    <font>
      <sz val="13"/>
      <color theme="1"/>
      <name val="Arial Black"/>
      <family val="2"/>
    </font>
    <font>
      <sz val="12"/>
      <color theme="1"/>
      <name val="Arial Black"/>
      <family val="1"/>
    </font>
    <font>
      <sz val="12"/>
      <color theme="1"/>
      <name val="Times New Roman"/>
      <family val="1"/>
    </font>
    <font>
      <b/>
      <sz val="12"/>
      <color theme="1"/>
      <name val="Calibri"/>
      <family val="2"/>
      <scheme val="minor"/>
    </font>
    <font>
      <b/>
      <sz val="10"/>
      <name val="Calibri"/>
      <family val="2"/>
      <scheme val="minor"/>
    </font>
    <font>
      <sz val="11"/>
      <color theme="1"/>
      <name val="Arial Black"/>
      <family val="1"/>
    </font>
    <font>
      <sz val="14"/>
      <color theme="1"/>
      <name val="Calibri"/>
      <family val="2"/>
      <scheme val="minor"/>
    </font>
    <font>
      <b/>
      <sz val="10"/>
      <color theme="1"/>
      <name val="Arial Black"/>
      <family val="2"/>
    </font>
    <font>
      <sz val="10"/>
      <color theme="1"/>
      <name val="Arial Black"/>
      <family val="1"/>
    </font>
    <font>
      <b/>
      <sz val="22"/>
      <color theme="1"/>
      <name val="Calibri"/>
      <family val="2"/>
      <scheme val="minor"/>
    </font>
    <font>
      <sz val="10"/>
      <color theme="1"/>
      <name val="Calibri"/>
      <family val="2"/>
      <scheme val="minor"/>
    </font>
    <font>
      <sz val="8"/>
      <name val="Arial"/>
      <family val="2"/>
    </font>
    <font>
      <sz val="10"/>
      <name val="Arial"/>
      <family val="2"/>
    </font>
    <font>
      <b/>
      <sz val="10"/>
      <color theme="1"/>
      <name val="Calibri"/>
      <family val="2"/>
    </font>
    <font>
      <b/>
      <sz val="12"/>
      <name val="Calibri"/>
      <family val="2"/>
    </font>
    <font>
      <b/>
      <sz val="10"/>
      <name val="Calibri"/>
      <family val="2"/>
    </font>
    <font>
      <sz val="11"/>
      <color theme="1"/>
      <name val="Times New Roman"/>
      <family val="1"/>
    </font>
    <font>
      <b/>
      <sz val="12"/>
      <color theme="1"/>
      <name val="Times New Roman"/>
      <family val="1"/>
    </font>
    <font>
      <b/>
      <sz val="11"/>
      <color theme="1"/>
      <name val="Times New Roman"/>
      <family val="1"/>
    </font>
    <font>
      <b/>
      <sz val="11"/>
      <color theme="1"/>
      <name val="Calibri"/>
      <family val="2"/>
      <scheme val="minor"/>
    </font>
    <font>
      <sz val="9"/>
      <color theme="1"/>
      <name val="Consolas"/>
      <family val="3"/>
    </font>
    <font>
      <sz val="9"/>
      <name val="Consolas"/>
      <family val="3"/>
    </font>
    <font>
      <b/>
      <sz val="9"/>
      <color indexed="81"/>
      <name val="Tahoma"/>
      <family val="2"/>
    </font>
    <font>
      <sz val="9"/>
      <color indexed="81"/>
      <name val="Tahoma"/>
      <family val="2"/>
    </font>
  </fonts>
  <fills count="11">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FFC000"/>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indexed="44"/>
        <bgColor indexed="64"/>
      </patternFill>
    </fill>
    <fill>
      <patternFill patternType="solid">
        <fgColor indexed="34"/>
        <bgColor indexed="64"/>
      </patternFill>
    </fill>
    <fill>
      <patternFill patternType="solid">
        <fgColor indexed="4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rgb="FFDBDBDB"/>
      </bottom>
      <diagonal/>
    </border>
    <border>
      <left style="medium">
        <color indexed="64"/>
      </left>
      <right style="medium">
        <color indexed="64"/>
      </right>
      <top/>
      <bottom style="medium">
        <color rgb="FFDBDBDB"/>
      </bottom>
      <diagonal/>
    </border>
    <border>
      <left style="medium">
        <color indexed="64"/>
      </left>
      <right style="medium">
        <color indexed="64"/>
      </right>
      <top style="medium">
        <color rgb="FFDBDBDB"/>
      </top>
      <bottom style="medium">
        <color indexed="64"/>
      </bottom>
      <diagonal/>
    </border>
    <border>
      <left/>
      <right style="medium">
        <color indexed="64"/>
      </right>
      <top style="medium">
        <color rgb="FFDBDBDB"/>
      </top>
      <bottom style="medium">
        <color indexed="64"/>
      </bottom>
      <diagonal/>
    </border>
    <border>
      <left style="thin">
        <color rgb="FF000000"/>
      </left>
      <right style="thin">
        <color rgb="FF000000"/>
      </right>
      <top style="thin">
        <color rgb="FF000000"/>
      </top>
      <bottom style="thin">
        <color rgb="FF000000"/>
      </bottom>
      <diagonal/>
    </border>
  </borders>
  <cellStyleXfs count="9">
    <xf numFmtId="0" fontId="0" fillId="0" borderId="0"/>
    <xf numFmtId="0" fontId="2" fillId="0" borderId="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7" fillId="0" borderId="0"/>
  </cellStyleXfs>
  <cellXfs count="110">
    <xf numFmtId="0" fontId="0" fillId="0" borderId="0" xfId="0"/>
    <xf numFmtId="0" fontId="0" fillId="0" borderId="0" xfId="0" applyAlignment="1">
      <alignment vertical="top" wrapText="1"/>
    </xf>
    <xf numFmtId="0" fontId="0" fillId="0" borderId="0" xfId="0" applyAlignment="1">
      <alignment vertical="top"/>
    </xf>
    <xf numFmtId="1" fontId="0" fillId="0" borderId="0" xfId="0" applyNumberFormat="1" applyAlignment="1">
      <alignment horizontal="center" vertical="top"/>
    </xf>
    <xf numFmtId="0" fontId="4" fillId="0" borderId="0" xfId="0" applyFont="1" applyAlignment="1">
      <alignment vertical="top"/>
    </xf>
    <xf numFmtId="0" fontId="5" fillId="0" borderId="0" xfId="0" applyFont="1" applyAlignment="1">
      <alignment horizontal="left" vertical="top"/>
    </xf>
    <xf numFmtId="0" fontId="6" fillId="0" borderId="0" xfId="0" applyFont="1" applyAlignment="1">
      <alignment vertical="top"/>
    </xf>
    <xf numFmtId="0" fontId="7" fillId="0" borderId="0" xfId="0" applyFont="1" applyBorder="1" applyAlignment="1">
      <alignment vertical="top" wrapText="1"/>
    </xf>
    <xf numFmtId="0" fontId="7" fillId="0" borderId="0" xfId="0" applyFont="1" applyBorder="1" applyAlignment="1">
      <alignment horizontal="center" vertical="top" wrapText="1"/>
    </xf>
    <xf numFmtId="0" fontId="0" fillId="0" borderId="0" xfId="0" applyAlignment="1">
      <alignment horizontal="center" vertical="top" wrapText="1"/>
    </xf>
    <xf numFmtId="0" fontId="11" fillId="0" borderId="0" xfId="0" applyFont="1" applyBorder="1" applyAlignment="1">
      <alignment vertical="top" wrapText="1"/>
    </xf>
    <xf numFmtId="0" fontId="13" fillId="0" borderId="0" xfId="0" applyFont="1" applyAlignment="1">
      <alignment vertical="top"/>
    </xf>
    <xf numFmtId="0" fontId="13" fillId="0" borderId="0" xfId="0" applyFont="1" applyAlignment="1">
      <alignment horizontal="left" vertical="top"/>
    </xf>
    <xf numFmtId="0" fontId="0" fillId="0" borderId="0" xfId="0" applyBorder="1" applyAlignment="1">
      <alignment vertical="top"/>
    </xf>
    <xf numFmtId="0" fontId="0" fillId="0" borderId="0" xfId="0" applyBorder="1" applyAlignment="1">
      <alignment horizontal="center" vertical="top"/>
    </xf>
    <xf numFmtId="49" fontId="9" fillId="0" borderId="0" xfId="0" applyNumberFormat="1" applyFont="1" applyFill="1" applyBorder="1" applyAlignment="1">
      <alignment horizontal="center" vertical="top"/>
    </xf>
    <xf numFmtId="49" fontId="9" fillId="0" borderId="0" xfId="0" applyNumberFormat="1" applyFont="1" applyBorder="1" applyAlignment="1">
      <alignment horizontal="center" vertical="top"/>
    </xf>
    <xf numFmtId="0" fontId="3" fillId="0" borderId="0" xfId="0" applyNumberFormat="1" applyFont="1" applyFill="1" applyBorder="1" applyAlignment="1">
      <alignment horizontal="center" vertical="top" wrapText="1"/>
    </xf>
    <xf numFmtId="0" fontId="14" fillId="0" borderId="0" xfId="0" applyFont="1" applyAlignment="1">
      <alignment vertical="top"/>
    </xf>
    <xf numFmtId="0" fontId="0" fillId="0" borderId="0" xfId="0" applyAlignment="1">
      <alignment vertical="center" wrapText="1"/>
    </xf>
    <xf numFmtId="0" fontId="3" fillId="4" borderId="1" xfId="0" applyFont="1" applyFill="1" applyBorder="1" applyAlignment="1">
      <alignment horizontal="center" vertical="center" wrapText="1"/>
    </xf>
    <xf numFmtId="0" fontId="10" fillId="3" borderId="6" xfId="0" applyFont="1" applyFill="1" applyBorder="1" applyAlignment="1">
      <alignment horizontal="center" vertical="top"/>
    </xf>
    <xf numFmtId="0" fontId="10" fillId="3" borderId="6" xfId="0" applyFont="1" applyFill="1" applyBorder="1" applyAlignment="1">
      <alignment vertical="top"/>
    </xf>
    <xf numFmtId="0" fontId="6" fillId="3" borderId="10" xfId="0" applyFont="1" applyFill="1" applyBorder="1" applyAlignment="1">
      <alignment vertical="top"/>
    </xf>
    <xf numFmtId="0" fontId="6" fillId="3" borderId="11" xfId="0" applyFont="1" applyFill="1" applyBorder="1" applyAlignment="1">
      <alignment vertical="top"/>
    </xf>
    <xf numFmtId="0" fontId="6" fillId="3" borderId="12" xfId="0" applyFont="1" applyFill="1" applyBorder="1" applyAlignment="1">
      <alignment vertical="top"/>
    </xf>
    <xf numFmtId="0" fontId="8" fillId="0" borderId="1" xfId="0" applyFont="1" applyBorder="1" applyAlignment="1">
      <alignment vertical="center"/>
    </xf>
    <xf numFmtId="0" fontId="18" fillId="0" borderId="1" xfId="0" applyFont="1" applyBorder="1" applyAlignment="1">
      <alignment horizontal="center" vertical="center"/>
    </xf>
    <xf numFmtId="0" fontId="19" fillId="5" borderId="1" xfId="0" quotePrefix="1" applyFont="1" applyFill="1" applyBorder="1" applyAlignment="1">
      <alignment horizontal="center" vertical="center" wrapText="1"/>
    </xf>
    <xf numFmtId="0" fontId="21" fillId="0" borderId="15" xfId="0" applyFont="1" applyBorder="1" applyAlignment="1">
      <alignment horizontal="justify" vertical="center"/>
    </xf>
    <xf numFmtId="0" fontId="21" fillId="0" borderId="16" xfId="0" applyFont="1" applyBorder="1" applyAlignment="1">
      <alignment horizontal="justify" vertical="center"/>
    </xf>
    <xf numFmtId="0" fontId="21" fillId="0" borderId="7" xfId="0" applyFont="1" applyBorder="1" applyAlignment="1">
      <alignment horizontal="justify" vertical="center"/>
    </xf>
    <xf numFmtId="0" fontId="21" fillId="0" borderId="9"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2" fillId="0" borderId="17" xfId="0" applyFont="1" applyBorder="1" applyAlignment="1">
      <alignment horizontal="center" wrapText="1"/>
    </xf>
    <xf numFmtId="0" fontId="22" fillId="0" borderId="8" xfId="0" applyFont="1" applyBorder="1" applyAlignment="1">
      <alignment horizontal="center" wrapText="1"/>
    </xf>
    <xf numFmtId="0" fontId="23" fillId="0" borderId="18" xfId="0" applyFont="1" applyBorder="1" applyAlignment="1">
      <alignment horizontal="justify" vertical="center"/>
    </xf>
    <xf numFmtId="0" fontId="21" fillId="0" borderId="18" xfId="0" applyFont="1" applyBorder="1" applyAlignment="1">
      <alignment horizontal="justify" vertical="center"/>
    </xf>
    <xf numFmtId="0" fontId="23" fillId="0" borderId="19" xfId="0" applyFont="1" applyBorder="1" applyAlignment="1">
      <alignment horizontal="justify" vertical="center"/>
    </xf>
    <xf numFmtId="0" fontId="21" fillId="0" borderId="19" xfId="0" applyFont="1" applyBorder="1" applyAlignment="1">
      <alignment horizontal="justify" vertical="center"/>
    </xf>
    <xf numFmtId="0" fontId="21" fillId="0" borderId="19" xfId="0" applyFont="1" applyBorder="1" applyAlignment="1">
      <alignment horizontal="left" vertical="center" indent="7"/>
    </xf>
    <xf numFmtId="49" fontId="0" fillId="0" borderId="0" xfId="0" applyNumberFormat="1" applyAlignment="1">
      <alignment horizontal="center" vertical="top"/>
    </xf>
    <xf numFmtId="0" fontId="23" fillId="6" borderId="20" xfId="0" applyFont="1" applyFill="1" applyBorder="1" applyAlignment="1">
      <alignment horizontal="justify" vertical="center"/>
    </xf>
    <xf numFmtId="0" fontId="21" fillId="6" borderId="21" xfId="0" applyFont="1" applyFill="1" applyBorder="1" applyAlignment="1">
      <alignment horizontal="justify" vertical="center"/>
    </xf>
    <xf numFmtId="0" fontId="0" fillId="0" borderId="0" xfId="0" applyNumberFormat="1" applyAlignment="1">
      <alignment horizontal="center" vertical="top"/>
    </xf>
    <xf numFmtId="0" fontId="0" fillId="0" borderId="1" xfId="0" applyNumberFormat="1" applyFont="1" applyFill="1" applyBorder="1" applyAlignment="1">
      <alignment vertical="top" wrapText="1"/>
    </xf>
    <xf numFmtId="0" fontId="0" fillId="0" borderId="1" xfId="0" applyNumberFormat="1" applyFont="1" applyFill="1" applyBorder="1" applyAlignment="1">
      <alignment vertical="top"/>
    </xf>
    <xf numFmtId="0" fontId="0" fillId="0" borderId="1" xfId="0" applyFill="1" applyBorder="1" applyAlignment="1">
      <alignment vertical="top"/>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0" xfId="0" applyFont="1" applyBorder="1" applyAlignment="1">
      <alignment vertical="top" wrapText="1"/>
    </xf>
    <xf numFmtId="49" fontId="0" fillId="0" borderId="1" xfId="0" applyNumberFormat="1" applyFill="1" applyBorder="1" applyAlignment="1">
      <alignment vertical="top" wrapText="1"/>
    </xf>
    <xf numFmtId="0" fontId="0" fillId="0" borderId="1" xfId="0" quotePrefix="1" applyFont="1" applyFill="1" applyBorder="1" applyAlignment="1">
      <alignment horizontal="center" vertical="center" wrapText="1"/>
    </xf>
    <xf numFmtId="1" fontId="0" fillId="0" borderId="1" xfId="0" applyNumberFormat="1" applyFill="1" applyBorder="1" applyAlignment="1">
      <alignment horizontal="center" vertical="top"/>
    </xf>
    <xf numFmtId="0" fontId="15" fillId="0" borderId="1" xfId="7" applyFill="1" applyBorder="1" applyAlignment="1">
      <alignment horizontal="center" vertical="top" wrapText="1"/>
    </xf>
    <xf numFmtId="0" fontId="15" fillId="0" borderId="1" xfId="7" applyFill="1" applyBorder="1" applyAlignment="1">
      <alignment vertical="top" wrapText="1"/>
    </xf>
    <xf numFmtId="0" fontId="17" fillId="0" borderId="1" xfId="2" applyNumberFormat="1" applyFont="1" applyFill="1" applyBorder="1" applyAlignment="1" applyProtection="1">
      <alignment horizontal="left" vertical="top" wrapText="1" indent="1"/>
    </xf>
    <xf numFmtId="49" fontId="15" fillId="0" borderId="1" xfId="3" applyNumberFormat="1" applyFill="1" applyBorder="1" applyAlignment="1">
      <alignment horizontal="center" vertical="top"/>
    </xf>
    <xf numFmtId="2" fontId="0" fillId="0" borderId="1" xfId="0" applyNumberFormat="1" applyFill="1" applyBorder="1" applyAlignment="1">
      <alignment vertical="top" wrapText="1"/>
    </xf>
    <xf numFmtId="2" fontId="0" fillId="0" borderId="1" xfId="0" applyNumberFormat="1" applyFont="1" applyFill="1" applyBorder="1" applyAlignment="1">
      <alignment vertical="top" wrapText="1"/>
    </xf>
    <xf numFmtId="0" fontId="0" fillId="0" borderId="1" xfId="0" applyFill="1" applyBorder="1" applyAlignment="1">
      <alignment vertical="top" wrapText="1"/>
    </xf>
    <xf numFmtId="49" fontId="0" fillId="0" borderId="1" xfId="0" applyNumberFormat="1" applyFill="1" applyBorder="1" applyAlignment="1">
      <alignment horizontal="center" vertical="top"/>
    </xf>
    <xf numFmtId="0" fontId="0" fillId="7" borderId="1" xfId="0" quotePrefix="1" applyFont="1" applyFill="1" applyBorder="1" applyAlignment="1">
      <alignment horizontal="center" vertical="center" wrapText="1"/>
    </xf>
    <xf numFmtId="49" fontId="0" fillId="7" borderId="1" xfId="3" applyNumberFormat="1" applyFont="1" applyFill="1" applyBorder="1" applyAlignment="1">
      <alignment horizontal="center" vertical="top"/>
    </xf>
    <xf numFmtId="0" fontId="0" fillId="7" borderId="1" xfId="0" applyNumberFormat="1" applyFont="1" applyFill="1" applyBorder="1" applyAlignment="1">
      <alignment vertical="top" wrapText="1"/>
    </xf>
    <xf numFmtId="2" fontId="0" fillId="7" borderId="1" xfId="0" applyNumberFormat="1" applyFont="1" applyFill="1" applyBorder="1" applyAlignment="1">
      <alignment vertical="top" wrapText="1"/>
    </xf>
    <xf numFmtId="0" fontId="0" fillId="7" borderId="0" xfId="0" applyFont="1" applyFill="1" applyAlignment="1">
      <alignment vertical="top"/>
    </xf>
    <xf numFmtId="49" fontId="0" fillId="7" borderId="1" xfId="0" applyNumberFormat="1" applyFill="1" applyBorder="1" applyAlignment="1">
      <alignment vertical="top" wrapText="1"/>
    </xf>
    <xf numFmtId="49" fontId="15" fillId="7" borderId="1" xfId="3" applyNumberFormat="1" applyFill="1" applyBorder="1" applyAlignment="1">
      <alignment horizontal="center" vertical="top"/>
    </xf>
    <xf numFmtId="0" fontId="0" fillId="7" borderId="1" xfId="0" applyFill="1" applyBorder="1" applyAlignment="1">
      <alignment vertical="top" wrapText="1"/>
    </xf>
    <xf numFmtId="0" fontId="0" fillId="7" borderId="0" xfId="0" applyFill="1" applyAlignment="1">
      <alignment vertical="top"/>
    </xf>
    <xf numFmtId="0" fontId="0" fillId="0" borderId="0" xfId="0" applyFill="1" applyAlignment="1">
      <alignment vertical="top"/>
    </xf>
    <xf numFmtId="0" fontId="1" fillId="0" borderId="1" xfId="0" applyFont="1" applyBorder="1" applyAlignment="1">
      <alignment vertical="center" wrapText="1"/>
    </xf>
    <xf numFmtId="0" fontId="1" fillId="0" borderId="5" xfId="0" applyFont="1" applyBorder="1" applyAlignment="1">
      <alignment vertical="top" wrapText="1"/>
    </xf>
    <xf numFmtId="0" fontId="24" fillId="8" borderId="22" xfId="0" applyNumberFormat="1" applyFont="1" applyFill="1" applyBorder="1" applyAlignment="1">
      <alignment horizontal="center" vertical="center" wrapText="1"/>
    </xf>
    <xf numFmtId="0" fontId="24" fillId="9" borderId="22" xfId="0" applyNumberFormat="1" applyFont="1" applyFill="1" applyBorder="1" applyAlignment="1">
      <alignment horizontal="center" vertical="center" wrapText="1"/>
    </xf>
    <xf numFmtId="0" fontId="16" fillId="0" borderId="1" xfId="2" applyNumberFormat="1" applyFont="1" applyFill="1" applyBorder="1" applyAlignment="1" applyProtection="1">
      <alignment horizontal="center" vertical="top" wrapText="1"/>
    </xf>
    <xf numFmtId="0" fontId="24" fillId="9" borderId="22" xfId="0" applyFont="1" applyFill="1" applyBorder="1" applyAlignment="1">
      <alignment horizontal="center" vertical="top" wrapText="1"/>
    </xf>
    <xf numFmtId="0" fontId="24" fillId="9" borderId="22" xfId="0" applyFont="1" applyFill="1" applyBorder="1" applyAlignment="1">
      <alignment horizontal="center" vertical="center" wrapText="1"/>
    </xf>
    <xf numFmtId="0" fontId="25" fillId="0" borderId="22" xfId="0" applyFont="1" applyFill="1" applyBorder="1" applyAlignment="1">
      <alignment horizontal="left" vertical="top"/>
    </xf>
    <xf numFmtId="49" fontId="25" fillId="0" borderId="22" xfId="3" applyNumberFormat="1" applyFont="1" applyFill="1" applyBorder="1" applyAlignment="1">
      <alignment horizontal="center" vertical="top" wrapText="1"/>
    </xf>
    <xf numFmtId="0" fontId="25" fillId="0" borderId="22" xfId="0" applyNumberFormat="1" applyFont="1" applyFill="1" applyBorder="1" applyAlignment="1">
      <alignment vertical="top" wrapText="1"/>
    </xf>
    <xf numFmtId="0" fontId="25" fillId="0" borderId="22" xfId="0" applyFont="1" applyFill="1" applyBorder="1" applyAlignment="1">
      <alignment horizontal="left" vertical="top" wrapText="1"/>
    </xf>
    <xf numFmtId="1" fontId="25" fillId="0" borderId="22" xfId="0" applyNumberFormat="1" applyFont="1" applyFill="1" applyBorder="1" applyAlignment="1">
      <alignment horizontal="center" vertical="top"/>
    </xf>
    <xf numFmtId="0" fontId="25" fillId="0" borderId="22" xfId="0" applyNumberFormat="1" applyFont="1" applyFill="1" applyBorder="1" applyAlignment="1">
      <alignment vertical="top"/>
    </xf>
    <xf numFmtId="0" fontId="25" fillId="0" borderId="22" xfId="7" applyFont="1" applyFill="1" applyBorder="1" applyAlignment="1">
      <alignment horizontal="center" vertical="top" wrapText="1"/>
    </xf>
    <xf numFmtId="0" fontId="25" fillId="0" borderId="22" xfId="7" applyFont="1" applyFill="1" applyBorder="1" applyAlignment="1">
      <alignment vertical="top" wrapText="1"/>
    </xf>
    <xf numFmtId="0" fontId="25" fillId="10" borderId="22" xfId="7" applyFont="1" applyFill="1" applyBorder="1" applyAlignment="1">
      <alignment horizontal="center" vertical="top" wrapText="1"/>
    </xf>
    <xf numFmtId="0" fontId="26" fillId="10" borderId="22" xfId="2" applyNumberFormat="1" applyFont="1" applyFill="1" applyBorder="1" applyAlignment="1" applyProtection="1">
      <alignment horizontal="center" vertical="top" wrapText="1"/>
    </xf>
    <xf numFmtId="0" fontId="26" fillId="10" borderId="22" xfId="2" applyNumberFormat="1" applyFont="1" applyFill="1" applyBorder="1" applyAlignment="1" applyProtection="1">
      <alignment horizontal="left" vertical="top" wrapText="1" indent="1"/>
    </xf>
    <xf numFmtId="49" fontId="25" fillId="0" borderId="22" xfId="3" applyNumberFormat="1" applyFont="1" applyFill="1" applyBorder="1" applyAlignment="1">
      <alignment horizontal="center" vertical="top"/>
    </xf>
    <xf numFmtId="49" fontId="25" fillId="0" borderId="22" xfId="0" applyNumberFormat="1" applyFont="1" applyFill="1" applyBorder="1" applyAlignment="1">
      <alignment horizontal="left" vertical="top" wrapText="1"/>
    </xf>
    <xf numFmtId="2" fontId="25" fillId="0" borderId="22" xfId="0" applyNumberFormat="1" applyFont="1" applyFill="1" applyBorder="1" applyAlignment="1">
      <alignment horizontal="left" vertical="top" wrapText="1"/>
    </xf>
    <xf numFmtId="0" fontId="25" fillId="0" borderId="22" xfId="0" quotePrefix="1" applyFont="1" applyFill="1" applyBorder="1" applyAlignment="1">
      <alignment horizontal="left" vertical="top" wrapText="1"/>
    </xf>
    <xf numFmtId="0" fontId="6" fillId="0" borderId="0" xfId="3" applyFont="1" applyAlignment="1">
      <alignment vertical="top"/>
    </xf>
    <xf numFmtId="0" fontId="15" fillId="0" borderId="0" xfId="3" applyAlignment="1">
      <alignment vertical="top"/>
    </xf>
    <xf numFmtId="0" fontId="15" fillId="0" borderId="0" xfId="3" applyFont="1" applyAlignment="1">
      <alignment vertical="top" wrapText="1"/>
    </xf>
    <xf numFmtId="0" fontId="12" fillId="2" borderId="1" xfId="3" applyFont="1" applyFill="1" applyBorder="1" applyAlignment="1">
      <alignment vertical="top" wrapText="1"/>
    </xf>
    <xf numFmtId="0" fontId="3" fillId="4" borderId="1" xfId="3" applyFont="1" applyFill="1" applyBorder="1" applyAlignment="1">
      <alignment horizontal="center" vertical="center" wrapText="1"/>
    </xf>
    <xf numFmtId="0" fontId="1" fillId="0" borderId="1" xfId="3" applyFont="1" applyBorder="1" applyAlignment="1">
      <alignment horizontal="center" vertical="center" wrapText="1"/>
    </xf>
    <xf numFmtId="0" fontId="1" fillId="0" borderId="1" xfId="3" applyFont="1" applyBorder="1" applyAlignment="1">
      <alignment vertical="center" wrapText="1"/>
    </xf>
    <xf numFmtId="0" fontId="20" fillId="5" borderId="1" xfId="3" quotePrefix="1" applyFont="1" applyFill="1" applyBorder="1" applyAlignment="1">
      <alignment horizontal="center" vertical="center" wrapText="1"/>
    </xf>
    <xf numFmtId="0" fontId="15" fillId="0" borderId="0" xfId="3"/>
    <xf numFmtId="0" fontId="1" fillId="0" borderId="0" xfId="3" applyFont="1" applyBorder="1" applyAlignment="1">
      <alignment vertical="top" wrapText="1"/>
    </xf>
    <xf numFmtId="0" fontId="12" fillId="2" borderId="2" xfId="3" applyFont="1" applyFill="1" applyBorder="1" applyAlignment="1">
      <alignment vertical="top" wrapText="1"/>
    </xf>
    <xf numFmtId="0" fontId="12" fillId="2" borderId="3" xfId="3" applyFont="1" applyFill="1" applyBorder="1" applyAlignment="1">
      <alignment vertical="top" wrapText="1"/>
    </xf>
    <xf numFmtId="0" fontId="1" fillId="0" borderId="4" xfId="3" applyFont="1" applyBorder="1" applyAlignment="1">
      <alignment horizontal="center" vertical="top" wrapText="1"/>
    </xf>
    <xf numFmtId="0" fontId="1" fillId="0" borderId="5" xfId="3" applyFont="1" applyBorder="1" applyAlignment="1">
      <alignment vertical="top" wrapText="1"/>
    </xf>
    <xf numFmtId="0" fontId="0" fillId="0" borderId="0" xfId="0" applyFont="1" applyAlignment="1"/>
  </cellXfs>
  <cellStyles count="9">
    <cellStyle name="Currency" xfId="2" builtinId="4"/>
    <cellStyle name="Normal" xfId="0" builtinId="0"/>
    <cellStyle name="Normal 10" xfId="7" xr:uid="{00000000-0005-0000-0000-000002000000}"/>
    <cellStyle name="Normal 11" xfId="8" xr:uid="{00000000-0005-0000-0000-000003000000}"/>
    <cellStyle name="Normal 2" xfId="1" xr:uid="{00000000-0005-0000-0000-000004000000}"/>
    <cellStyle name="Normal 3" xfId="3" xr:uid="{00000000-0005-0000-0000-000005000000}"/>
    <cellStyle name="Normal 4" xfId="4" xr:uid="{00000000-0005-0000-0000-000006000000}"/>
    <cellStyle name="Normal 5" xfId="5" xr:uid="{00000000-0005-0000-0000-000007000000}"/>
    <cellStyle name="Normal 9"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5</xdr:col>
      <xdr:colOff>171450</xdr:colOff>
      <xdr:row>7</xdr:row>
      <xdr:rowOff>19050</xdr:rowOff>
    </xdr:from>
    <xdr:to>
      <xdr:col>13</xdr:col>
      <xdr:colOff>73373</xdr:colOff>
      <xdr:row>18</xdr:row>
      <xdr:rowOff>195984</xdr:rowOff>
    </xdr:to>
    <xdr:sp macro="" textlink="">
      <xdr:nvSpPr>
        <xdr:cNvPr id="2" name="Text Box 5">
          <a:extLst>
            <a:ext uri="{FF2B5EF4-FFF2-40B4-BE49-F238E27FC236}">
              <a16:creationId xmlns:a16="http://schemas.microsoft.com/office/drawing/2014/main" id="{5F5A572B-1E61-4D50-914E-EBE825207D06}"/>
            </a:ext>
          </a:extLst>
        </xdr:cNvPr>
        <xdr:cNvSpPr txBox="1">
          <a:spLocks noChangeArrowheads="1"/>
        </xdr:cNvSpPr>
      </xdr:nvSpPr>
      <xdr:spPr bwMode="auto">
        <a:xfrm>
          <a:off x="11049000" y="2552700"/>
          <a:ext cx="5023486" cy="3505200"/>
        </a:xfrm>
        <a:prstGeom prst="rect">
          <a:avLst/>
        </a:prstGeom>
        <a:solidFill>
          <a:srgbClr xmlns:mc="http://schemas.openxmlformats.org/markup-compatibility/2006" xmlns:a14="http://schemas.microsoft.com/office/drawing/2010/main" val="FFFFCC" mc:Ignorable="a14" a14:legacySpreadsheetColorIndex="26"/>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0" tIns="137160" rIns="182880" bIns="137160" anchor="t" upright="1"/>
        <a:lstStyle/>
        <a:p>
          <a:pPr algn="l" rtl="0">
            <a:lnSpc>
              <a:spcPts val="1100"/>
            </a:lnSpc>
            <a:defRPr sz="1000"/>
          </a:pPr>
          <a:r>
            <a:rPr lang="en-US" sz="1200" b="1" i="0" u="sng" strike="noStrike" baseline="0">
              <a:solidFill>
                <a:srgbClr val="FF0000"/>
              </a:solidFill>
              <a:latin typeface="Arial"/>
              <a:cs typeface="Arial"/>
            </a:rPr>
            <a:t>*INSTRUCTION NOTES:</a:t>
          </a:r>
        </a:p>
        <a:p>
          <a:pPr algn="l" rtl="0">
            <a:lnSpc>
              <a:spcPts val="1100"/>
            </a:lnSpc>
            <a:defRPr sz="1000"/>
          </a:pPr>
          <a:endParaRPr lang="en-US" sz="1000" b="1" i="0" u="none" strike="noStrike" baseline="0">
            <a:solidFill>
              <a:srgbClr val="000000"/>
            </a:solidFill>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0" i="0" baseline="0">
              <a:effectLst/>
              <a:latin typeface="Arial" panose="020B0604020202020204" pitchFamily="34" charset="0"/>
              <a:ea typeface="+mn-ea"/>
              <a:cs typeface="Arial" panose="020B0604020202020204" pitchFamily="34" charset="0"/>
            </a:rPr>
            <a:t>1.  </a:t>
          </a:r>
          <a:r>
            <a:rPr lang="en-US" sz="1100">
              <a:effectLst/>
              <a:latin typeface="Arial" panose="020B0604020202020204" pitchFamily="34" charset="0"/>
              <a:ea typeface="+mn-ea"/>
              <a:cs typeface="Arial" panose="020B0604020202020204" pitchFamily="34" charset="0"/>
            </a:rPr>
            <a:t>Each worksheet in this workbook</a:t>
          </a:r>
          <a:r>
            <a:rPr lang="en-US" sz="1100" baseline="0">
              <a:effectLst/>
              <a:latin typeface="Arial" panose="020B0604020202020204" pitchFamily="34" charset="0"/>
              <a:ea typeface="+mn-ea"/>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requires the Response Vendor to select a “</a:t>
          </a:r>
          <a:r>
            <a:rPr lang="en-US" sz="1100" b="1">
              <a:effectLst/>
              <a:latin typeface="Arial" panose="020B0604020202020204" pitchFamily="34" charset="0"/>
              <a:ea typeface="+mn-ea"/>
              <a:cs typeface="Arial" panose="020B0604020202020204" pitchFamily="34" charset="0"/>
            </a:rPr>
            <a:t>Vendor Response Code</a:t>
          </a:r>
          <a:r>
            <a:rPr lang="en-US" sz="1100">
              <a:effectLst/>
              <a:latin typeface="Arial" panose="020B0604020202020204" pitchFamily="34" charset="0"/>
              <a:ea typeface="+mn-ea"/>
              <a:cs typeface="Arial" panose="020B0604020202020204" pitchFamily="34" charset="0"/>
            </a:rPr>
            <a:t>” and provide “</a:t>
          </a:r>
          <a:r>
            <a:rPr lang="en-US" sz="1100" b="1">
              <a:effectLst/>
              <a:latin typeface="Arial" panose="020B0604020202020204" pitchFamily="34" charset="0"/>
              <a:ea typeface="+mn-ea"/>
              <a:cs typeface="Arial" panose="020B0604020202020204" pitchFamily="34" charset="0"/>
            </a:rPr>
            <a:t>Vendor Response Comments</a:t>
          </a:r>
          <a:r>
            <a:rPr lang="en-US" sz="1100">
              <a:effectLst/>
              <a:latin typeface="Arial" panose="020B0604020202020204" pitchFamily="34" charset="0"/>
              <a:ea typeface="+mn-ea"/>
              <a:cs typeface="Arial" panose="020B0604020202020204" pitchFamily="34" charset="0"/>
            </a:rPr>
            <a:t>” for the RFP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a:effectLst/>
              <a:latin typeface="Arial" panose="020B0604020202020204" pitchFamily="34" charset="0"/>
              <a:ea typeface="+mn-ea"/>
              <a:cs typeface="Arial" panose="020B0604020202020204" pitchFamily="34" charset="0"/>
            </a:rPr>
            <a:t>(Please see both Vendor Response Codes tables for definition in</a:t>
          </a:r>
          <a:r>
            <a:rPr lang="en-US" sz="1100" baseline="0">
              <a:effectLst/>
              <a:latin typeface="Arial" panose="020B0604020202020204" pitchFamily="34" charset="0"/>
              <a:ea typeface="+mn-ea"/>
              <a:cs typeface="Arial" panose="020B0604020202020204" pitchFamily="34" charset="0"/>
            </a:rPr>
            <a:t> the Introduction worksheet)</a:t>
          </a:r>
          <a:r>
            <a:rPr lang="en-US" sz="1100">
              <a:effectLst/>
              <a:latin typeface="Arial" panose="020B0604020202020204" pitchFamily="34" charset="0"/>
              <a:ea typeface="+mn-ea"/>
              <a:cs typeface="Arial" panose="020B0604020202020204"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a:effectLst/>
              <a:latin typeface="Arial" panose="020B0604020202020204" pitchFamily="34" charset="0"/>
              <a:ea typeface="+mn-ea"/>
              <a:cs typeface="Arial" panose="020B0604020202020204" pitchFamily="34" charset="0"/>
            </a:rPr>
            <a:t>2.  </a:t>
          </a:r>
          <a:r>
            <a:rPr lang="en-US" sz="1100" b="1">
              <a:solidFill>
                <a:srgbClr val="FF0000"/>
              </a:solidFill>
              <a:effectLst/>
              <a:latin typeface="Arial" panose="020B0604020202020204" pitchFamily="34" charset="0"/>
              <a:ea typeface="+mn-ea"/>
              <a:cs typeface="Arial" panose="020B0604020202020204" pitchFamily="34" charset="0"/>
            </a:rPr>
            <a:t>Please provide detailed explanation </a:t>
          </a:r>
          <a:r>
            <a:rPr lang="en-US" sz="1100">
              <a:effectLst/>
              <a:latin typeface="Arial" panose="020B0604020202020204" pitchFamily="34" charset="0"/>
              <a:ea typeface="+mn-ea"/>
              <a:cs typeface="Arial" panose="020B0604020202020204" pitchFamily="34" charset="0"/>
            </a:rPr>
            <a:t>in the “</a:t>
          </a:r>
          <a:r>
            <a:rPr lang="en-US" sz="1100" b="1">
              <a:effectLst/>
              <a:latin typeface="Arial" panose="020B0604020202020204" pitchFamily="34" charset="0"/>
              <a:ea typeface="+mn-ea"/>
              <a:cs typeface="Arial" panose="020B0604020202020204" pitchFamily="34" charset="0"/>
            </a:rPr>
            <a:t>Vendor Response Comment</a:t>
          </a:r>
          <a:r>
            <a:rPr lang="en-US" sz="1100">
              <a:effectLst/>
              <a:latin typeface="Arial" panose="020B0604020202020204" pitchFamily="34" charset="0"/>
              <a:ea typeface="+mn-ea"/>
              <a:cs typeface="Arial" panose="020B0604020202020204" pitchFamily="34" charset="0"/>
            </a:rPr>
            <a:t>” column</a:t>
          </a:r>
          <a:r>
            <a:rPr lang="en-US" sz="1100" baseline="0">
              <a:effectLst/>
              <a:latin typeface="Arial" panose="020B0604020202020204" pitchFamily="34" charset="0"/>
              <a:ea typeface="+mn-ea"/>
              <a:cs typeface="Arial" panose="020B0604020202020204" pitchFamily="34" charset="0"/>
            </a:rPr>
            <a:t> </a:t>
          </a:r>
          <a:r>
            <a:rPr lang="en-US" sz="1100" b="1" baseline="0">
              <a:solidFill>
                <a:srgbClr val="FF0000"/>
              </a:solidFill>
              <a:effectLst/>
              <a:latin typeface="Arial" panose="020B0604020202020204" pitchFamily="34" charset="0"/>
              <a:ea typeface="+mn-ea"/>
              <a:cs typeface="Arial" panose="020B0604020202020204" pitchFamily="34" charset="0"/>
            </a:rPr>
            <a:t>if</a:t>
          </a:r>
          <a:r>
            <a:rPr lang="en-US" sz="1100" b="1">
              <a:solidFill>
                <a:srgbClr val="FF0000"/>
              </a:solidFill>
              <a:effectLst/>
              <a:latin typeface="Arial" panose="020B0604020202020204" pitchFamily="34" charset="0"/>
              <a:ea typeface="+mn-ea"/>
              <a:cs typeface="Arial" panose="020B0604020202020204" pitchFamily="34" charset="0"/>
            </a:rPr>
            <a:t> the response code </a:t>
          </a:r>
          <a:r>
            <a:rPr lang="en-US" sz="1100">
              <a:effectLst/>
              <a:latin typeface="Arial" panose="020B0604020202020204" pitchFamily="34" charset="0"/>
              <a:ea typeface="+mn-ea"/>
              <a:cs typeface="Arial" panose="020B0604020202020204" pitchFamily="34" charset="0"/>
            </a:rPr>
            <a:t>selected is </a:t>
          </a:r>
          <a:r>
            <a:rPr lang="en-US" sz="1100" b="1">
              <a:solidFill>
                <a:srgbClr val="FF0000"/>
              </a:solidFill>
              <a:effectLst/>
              <a:latin typeface="Arial" panose="020B0604020202020204" pitchFamily="34" charset="0"/>
              <a:ea typeface="+mn-ea"/>
              <a:cs typeface="Arial" panose="020B0604020202020204" pitchFamily="34" charset="0"/>
            </a:rPr>
            <a:t>other than “F”, “NA”, “Y” or “N”</a:t>
          </a:r>
          <a:r>
            <a:rPr lang="en-US" sz="1100">
              <a:effectLst/>
              <a:latin typeface="Arial" panose="020B0604020202020204" pitchFamily="34" charset="0"/>
              <a:ea typeface="+mn-ea"/>
              <a:cs typeface="Arial" panose="020B0604020202020204" pitchFamily="34" charset="0"/>
            </a:rPr>
            <a:t>.</a:t>
          </a:r>
        </a:p>
        <a:p>
          <a:r>
            <a:rPr lang="en-US" sz="1100">
              <a:effectLst/>
              <a:latin typeface="Arial" panose="020B0604020202020204" pitchFamily="34" charset="0"/>
              <a:ea typeface="+mn-ea"/>
              <a:cs typeface="Arial" panose="020B0604020202020204" pitchFamily="34" charset="0"/>
            </a:rPr>
            <a:t> </a:t>
          </a:r>
          <a:endParaRPr lang="en-US" sz="1100" b="0" i="0" baseline="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0" i="0" baseline="0">
              <a:effectLst/>
              <a:latin typeface="Arial" panose="020B0604020202020204" pitchFamily="34" charset="0"/>
              <a:ea typeface="+mn-ea"/>
              <a:cs typeface="Arial" panose="020B0604020202020204" pitchFamily="34" charset="0"/>
            </a:rPr>
            <a:t>3.  Submissions of the *.xlsx file format is requested.  The *.xlsx can be printed/exported as a *.pdf file to include as part of your submission.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a:effectLst/>
            <a:latin typeface="Arial" panose="020B0604020202020204" pitchFamily="34" charset="0"/>
            <a:cs typeface="Arial" panose="020B0604020202020204" pitchFamily="34" charset="0"/>
          </a:endParaRPr>
        </a:p>
        <a:p>
          <a:pPr algn="l" rtl="0">
            <a:lnSpc>
              <a:spcPts val="1100"/>
            </a:lnSpc>
            <a:defRPr sz="1000"/>
          </a:pPr>
          <a:endParaRPr lang="en-US" sz="11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1100" b="1" i="0" u="none" strike="noStrike" baseline="0">
              <a:solidFill>
                <a:srgbClr val="000000"/>
              </a:solidFill>
              <a:latin typeface="Arial" panose="020B0604020202020204" pitchFamily="34" charset="0"/>
              <a:ea typeface="+mn-ea"/>
              <a:cs typeface="Arial" panose="020B0604020202020204" pitchFamily="34" charset="0"/>
            </a:rPr>
            <a:t>Thank You,</a:t>
          </a:r>
        </a:p>
        <a:p>
          <a:pPr algn="l" rtl="0">
            <a:lnSpc>
              <a:spcPts val="1100"/>
            </a:lnSpc>
            <a:defRPr sz="1000"/>
          </a:pPr>
          <a:endParaRPr lang="en-US" sz="1100" b="1" i="0" u="none" strike="noStrike" baseline="0">
            <a:solidFill>
              <a:srgbClr val="000000"/>
            </a:solidFill>
            <a:latin typeface="Arial" panose="020B0604020202020204" pitchFamily="34" charset="0"/>
            <a:ea typeface="+mn-ea"/>
            <a:cs typeface="Arial" panose="020B0604020202020204" pitchFamily="34" charset="0"/>
          </a:endParaRPr>
        </a:p>
        <a:p>
          <a:pPr algn="l" rtl="0">
            <a:lnSpc>
              <a:spcPts val="1100"/>
            </a:lnSpc>
            <a:defRPr sz="1000"/>
          </a:pPr>
          <a:r>
            <a:rPr lang="en-US" sz="1100" b="1" i="0" u="none" strike="noStrike" baseline="0">
              <a:solidFill>
                <a:srgbClr val="000000"/>
              </a:solidFill>
              <a:latin typeface="Arial" panose="020B0604020202020204" pitchFamily="34" charset="0"/>
              <a:ea typeface="+mn-ea"/>
              <a:cs typeface="Arial" panose="020B0604020202020204" pitchFamily="34" charset="0"/>
            </a:rPr>
            <a:t>Judicial Council, Branch Accounting and Procurement Office</a:t>
          </a:r>
        </a:p>
        <a:p>
          <a:pPr rtl="0"/>
          <a:endParaRPr lang="en-US" sz="1100">
            <a:effectLst/>
            <a:latin typeface="Arial" panose="020B0604020202020204" pitchFamily="34" charset="0"/>
            <a:cs typeface="Arial" panose="020B0604020202020204" pitchFamily="34" charset="0"/>
          </a:endParaRPr>
        </a:p>
        <a:p>
          <a:pPr algn="l" rtl="0">
            <a:lnSpc>
              <a:spcPts val="1500"/>
            </a:lnSpc>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J159"/>
  <sheetViews>
    <sheetView tabSelected="1" topLeftCell="A13" zoomScaleNormal="100" workbookViewId="0">
      <selection activeCell="B30" sqref="B30:D35"/>
    </sheetView>
  </sheetViews>
  <sheetFormatPr defaultColWidth="9.109375" defaultRowHeight="13.8" x14ac:dyDescent="0.3"/>
  <cols>
    <col min="1" max="1" width="3.88671875" style="2" customWidth="1"/>
    <col min="2" max="2" width="17.109375" style="2" customWidth="1"/>
    <col min="3" max="3" width="38.6640625" style="2" customWidth="1"/>
    <col min="4" max="4" width="75.88671875" style="1" customWidth="1"/>
    <col min="5" max="5" width="25.88671875" style="2" customWidth="1"/>
    <col min="6" max="6" width="12.44140625" style="2" customWidth="1"/>
    <col min="7" max="7" width="9.109375" style="2"/>
    <col min="8" max="8" width="10.88671875" style="2" bestFit="1" customWidth="1"/>
    <col min="9" max="9" width="8" style="2" customWidth="1"/>
    <col min="10" max="16384" width="9.109375" style="2"/>
  </cols>
  <sheetData>
    <row r="1" spans="2:10" ht="28.8" x14ac:dyDescent="0.3">
      <c r="B1" s="18" t="s">
        <v>0</v>
      </c>
      <c r="D1" s="18" t="s">
        <v>1</v>
      </c>
    </row>
    <row r="3" spans="2:10" ht="28.8" x14ac:dyDescent="0.3">
      <c r="B3" s="4" t="s">
        <v>2</v>
      </c>
      <c r="C3" s="5"/>
      <c r="D3" s="18"/>
    </row>
    <row r="4" spans="2:10" ht="54" x14ac:dyDescent="0.3">
      <c r="B4" s="6" t="s">
        <v>3</v>
      </c>
      <c r="D4" s="10" t="s">
        <v>4</v>
      </c>
    </row>
    <row r="5" spans="2:10" ht="18.600000000000001" x14ac:dyDescent="0.3">
      <c r="B5" s="6"/>
      <c r="D5" s="10"/>
    </row>
    <row r="6" spans="2:10" ht="16.2" x14ac:dyDescent="0.3">
      <c r="B6" s="11" t="s">
        <v>5</v>
      </c>
      <c r="C6" s="12">
        <v>1</v>
      </c>
      <c r="D6" s="51" t="s">
        <v>6</v>
      </c>
    </row>
    <row r="7" spans="2:10" ht="18.600000000000001" x14ac:dyDescent="0.3">
      <c r="B7" s="6"/>
      <c r="D7" s="7"/>
    </row>
    <row r="8" spans="2:10" ht="18.600000000000001" x14ac:dyDescent="0.3">
      <c r="B8" s="23" t="s">
        <v>7</v>
      </c>
      <c r="C8" s="24"/>
      <c r="D8" s="24"/>
      <c r="E8" s="25"/>
      <c r="F8" s="14"/>
      <c r="G8" s="14"/>
      <c r="H8" s="14"/>
      <c r="I8" s="13"/>
      <c r="J8" s="13"/>
    </row>
    <row r="9" spans="2:10" ht="41.4" x14ac:dyDescent="0.3">
      <c r="B9" s="21" t="s">
        <v>8</v>
      </c>
      <c r="C9" s="22" t="s">
        <v>9</v>
      </c>
      <c r="D9" s="22" t="s">
        <v>10</v>
      </c>
      <c r="E9" s="20" t="s">
        <v>11</v>
      </c>
      <c r="F9" s="14"/>
      <c r="G9" s="14"/>
      <c r="H9" s="14"/>
      <c r="I9" s="14"/>
      <c r="J9" s="13"/>
    </row>
    <row r="10" spans="2:10" ht="31.2" x14ac:dyDescent="0.3">
      <c r="B10" s="49" t="s">
        <v>12</v>
      </c>
      <c r="C10" s="26" t="s">
        <v>441</v>
      </c>
      <c r="D10" s="73" t="s">
        <v>13</v>
      </c>
      <c r="E10" s="28" t="s">
        <v>14</v>
      </c>
      <c r="F10" s="14"/>
      <c r="G10" s="14"/>
      <c r="H10" s="14"/>
      <c r="I10" s="14"/>
      <c r="J10" s="15"/>
    </row>
    <row r="11" spans="2:10" ht="31.2" x14ac:dyDescent="0.3">
      <c r="B11" s="49" t="s">
        <v>12</v>
      </c>
      <c r="C11" s="26" t="s">
        <v>442</v>
      </c>
      <c r="D11" s="73" t="s">
        <v>15</v>
      </c>
      <c r="E11" s="28" t="s">
        <v>14</v>
      </c>
      <c r="F11" s="14"/>
      <c r="G11" s="14"/>
      <c r="H11" s="14"/>
      <c r="I11" s="13"/>
      <c r="J11" s="15"/>
    </row>
    <row r="12" spans="2:10" ht="31.2" x14ac:dyDescent="0.3">
      <c r="B12" s="49" t="s">
        <v>12</v>
      </c>
      <c r="C12" s="26" t="s">
        <v>443</v>
      </c>
      <c r="D12" s="50" t="s">
        <v>16</v>
      </c>
      <c r="E12" s="28" t="s">
        <v>14</v>
      </c>
      <c r="F12" s="14"/>
      <c r="G12" s="14"/>
      <c r="H12" s="14"/>
      <c r="I12" s="13"/>
      <c r="J12" s="16"/>
    </row>
    <row r="13" spans="2:10" ht="31.2" x14ac:dyDescent="0.3">
      <c r="B13" s="49" t="s">
        <v>12</v>
      </c>
      <c r="C13" s="26" t="s">
        <v>377</v>
      </c>
      <c r="D13" s="50" t="s">
        <v>17</v>
      </c>
      <c r="E13" s="28" t="s">
        <v>14</v>
      </c>
      <c r="F13" s="14"/>
      <c r="G13" s="14"/>
      <c r="H13" s="14"/>
      <c r="I13" s="13"/>
      <c r="J13" s="16"/>
    </row>
    <row r="14" spans="2:10" ht="15.6" x14ac:dyDescent="0.3">
      <c r="B14" s="49" t="s">
        <v>12</v>
      </c>
      <c r="C14" s="26"/>
      <c r="D14" s="50"/>
      <c r="E14" s="28"/>
      <c r="F14" s="14"/>
      <c r="G14" s="14"/>
      <c r="H14" s="14"/>
      <c r="I14" s="13"/>
      <c r="J14" s="16"/>
    </row>
    <row r="15" spans="2:10" ht="15.6" x14ac:dyDescent="0.3">
      <c r="B15" s="49" t="s">
        <v>12</v>
      </c>
      <c r="C15" s="26"/>
      <c r="D15" s="50"/>
      <c r="E15" s="28"/>
      <c r="F15" s="14"/>
      <c r="G15" s="14"/>
      <c r="H15" s="14"/>
      <c r="I15" s="13"/>
      <c r="J15" s="17"/>
    </row>
    <row r="16" spans="2:10" ht="15.6" x14ac:dyDescent="0.3">
      <c r="B16" s="49" t="s">
        <v>12</v>
      </c>
      <c r="C16" s="26"/>
      <c r="D16" s="50"/>
      <c r="E16" s="28"/>
      <c r="F16" s="13"/>
      <c r="G16" s="13"/>
      <c r="H16" s="13"/>
      <c r="I16" s="13"/>
      <c r="J16" s="13"/>
    </row>
    <row r="17" spans="2:9" ht="15.6" x14ac:dyDescent="0.3">
      <c r="B17" s="49" t="s">
        <v>12</v>
      </c>
      <c r="C17" s="26"/>
      <c r="D17" s="50"/>
      <c r="E17" s="28"/>
    </row>
    <row r="18" spans="2:9" ht="15.6" x14ac:dyDescent="0.3">
      <c r="B18" s="49" t="s">
        <v>12</v>
      </c>
      <c r="C18" s="26"/>
      <c r="D18" s="50"/>
      <c r="E18" s="28"/>
    </row>
    <row r="19" spans="2:9" ht="15.6" x14ac:dyDescent="0.3">
      <c r="B19" s="49"/>
      <c r="C19" s="26"/>
      <c r="D19" s="50"/>
      <c r="E19" s="27" t="s">
        <v>18</v>
      </c>
    </row>
    <row r="20" spans="2:9" ht="15.6" x14ac:dyDescent="0.3">
      <c r="B20" s="49"/>
      <c r="C20" s="26"/>
      <c r="D20" s="73"/>
      <c r="E20" s="27" t="s">
        <v>18</v>
      </c>
      <c r="H20" s="1"/>
      <c r="I20"/>
    </row>
    <row r="21" spans="2:9" ht="18.600000000000001" x14ac:dyDescent="0.3">
      <c r="B21" s="6"/>
      <c r="D21" s="7"/>
    </row>
    <row r="22" spans="2:9" ht="18.600000000000001" x14ac:dyDescent="0.3">
      <c r="B22" s="95" t="s">
        <v>19</v>
      </c>
      <c r="C22" s="96"/>
      <c r="D22" s="97"/>
      <c r="E22" s="96"/>
    </row>
    <row r="23" spans="2:9" ht="16.2" x14ac:dyDescent="0.3">
      <c r="B23" s="98" t="s">
        <v>20</v>
      </c>
      <c r="C23" s="98" t="s">
        <v>21</v>
      </c>
      <c r="D23" s="98" t="s">
        <v>22</v>
      </c>
      <c r="E23" s="99" t="s">
        <v>23</v>
      </c>
    </row>
    <row r="24" spans="2:9" ht="46.8" x14ac:dyDescent="0.3">
      <c r="B24" s="100" t="s">
        <v>24</v>
      </c>
      <c r="C24" s="101" t="s">
        <v>25</v>
      </c>
      <c r="D24" s="101" t="s">
        <v>26</v>
      </c>
      <c r="E24" s="100" t="s">
        <v>27</v>
      </c>
    </row>
    <row r="25" spans="2:9" ht="46.8" x14ac:dyDescent="0.3">
      <c r="B25" s="100" t="s">
        <v>28</v>
      </c>
      <c r="C25" s="101" t="s">
        <v>29</v>
      </c>
      <c r="D25" s="101" t="s">
        <v>30</v>
      </c>
      <c r="E25" s="102" t="s">
        <v>31</v>
      </c>
    </row>
    <row r="26" spans="2:9" ht="31.2" x14ac:dyDescent="0.3">
      <c r="B26" s="100" t="s">
        <v>32</v>
      </c>
      <c r="C26" s="101" t="s">
        <v>33</v>
      </c>
      <c r="D26" s="101" t="s">
        <v>34</v>
      </c>
      <c r="E26" s="100" t="s">
        <v>35</v>
      </c>
    </row>
    <row r="27" spans="2:9" x14ac:dyDescent="0.3">
      <c r="B27" s="109"/>
      <c r="C27" s="109"/>
      <c r="D27" s="109"/>
      <c r="E27" s="109"/>
    </row>
    <row r="28" spans="2:9" x14ac:dyDescent="0.3">
      <c r="B28" s="109"/>
      <c r="C28" s="109"/>
      <c r="D28" s="109"/>
      <c r="E28" s="109"/>
    </row>
    <row r="29" spans="2:9" x14ac:dyDescent="0.3">
      <c r="B29" s="103"/>
      <c r="C29" s="103"/>
      <c r="D29" s="103"/>
      <c r="E29" s="103"/>
    </row>
    <row r="30" spans="2:9" ht="47.4" thickBot="1" x14ac:dyDescent="0.35">
      <c r="B30" s="95" t="s">
        <v>36</v>
      </c>
      <c r="C30" s="96"/>
      <c r="D30" s="104" t="s">
        <v>450</v>
      </c>
      <c r="E30" s="96"/>
    </row>
    <row r="31" spans="2:9" ht="16.8" thickBot="1" x14ac:dyDescent="0.35">
      <c r="B31" s="105" t="s">
        <v>37</v>
      </c>
      <c r="C31" s="105" t="s">
        <v>38</v>
      </c>
      <c r="D31" s="106" t="s">
        <v>39</v>
      </c>
      <c r="E31" s="96"/>
    </row>
    <row r="32" spans="2:9" ht="31.8" thickBot="1" x14ac:dyDescent="0.35">
      <c r="B32" s="107">
        <v>1</v>
      </c>
      <c r="C32" s="108" t="s">
        <v>40</v>
      </c>
      <c r="D32" s="74" t="s">
        <v>451</v>
      </c>
      <c r="E32" s="96"/>
    </row>
    <row r="33" spans="2:5" ht="31.8" thickBot="1" x14ac:dyDescent="0.35">
      <c r="B33" s="107">
        <v>2</v>
      </c>
      <c r="C33" s="108" t="s">
        <v>41</v>
      </c>
      <c r="D33" s="108" t="s">
        <v>452</v>
      </c>
      <c r="E33" s="96"/>
    </row>
    <row r="34" spans="2:5" ht="16.2" thickBot="1" x14ac:dyDescent="0.35">
      <c r="B34" s="107">
        <v>3</v>
      </c>
      <c r="C34" s="108" t="s">
        <v>42</v>
      </c>
      <c r="D34" s="108" t="s">
        <v>43</v>
      </c>
      <c r="E34" s="96"/>
    </row>
    <row r="35" spans="2:5" ht="16.2" thickBot="1" x14ac:dyDescent="0.35">
      <c r="B35" s="107">
        <v>4</v>
      </c>
      <c r="C35" s="108" t="s">
        <v>44</v>
      </c>
      <c r="D35" s="108" t="s">
        <v>453</v>
      </c>
      <c r="E35" s="96"/>
    </row>
    <row r="36" spans="2:5" x14ac:dyDescent="0.3">
      <c r="B36" s="109"/>
      <c r="C36" s="109"/>
      <c r="D36" s="109"/>
      <c r="E36" s="96"/>
    </row>
    <row r="37" spans="2:5" ht="16.2" thickBot="1" x14ac:dyDescent="0.35">
      <c r="B37" s="8"/>
      <c r="C37" s="7"/>
      <c r="D37" s="7"/>
    </row>
    <row r="38" spans="2:5" ht="16.2" thickBot="1" x14ac:dyDescent="0.35">
      <c r="B38" s="35" t="s">
        <v>45</v>
      </c>
      <c r="C38" s="36" t="s">
        <v>46</v>
      </c>
      <c r="D38" s="7"/>
    </row>
    <row r="39" spans="2:5" ht="27.6" x14ac:dyDescent="0.3">
      <c r="B39" s="32" t="s">
        <v>47</v>
      </c>
      <c r="C39" s="29" t="s">
        <v>48</v>
      </c>
      <c r="D39" s="7"/>
    </row>
    <row r="40" spans="2:5" ht="27.6" x14ac:dyDescent="0.3">
      <c r="B40" s="33" t="s">
        <v>49</v>
      </c>
      <c r="C40" s="30" t="s">
        <v>50</v>
      </c>
      <c r="D40" s="7"/>
    </row>
    <row r="41" spans="2:5" ht="15.6" x14ac:dyDescent="0.3">
      <c r="B41" s="33" t="s">
        <v>51</v>
      </c>
      <c r="C41" s="30" t="s">
        <v>52</v>
      </c>
      <c r="D41" s="7"/>
    </row>
    <row r="42" spans="2:5" ht="27.6" x14ac:dyDescent="0.3">
      <c r="B42" s="33" t="s">
        <v>53</v>
      </c>
      <c r="C42" s="30" t="s">
        <v>54</v>
      </c>
    </row>
    <row r="43" spans="2:5" x14ac:dyDescent="0.3">
      <c r="B43" s="33" t="s">
        <v>55</v>
      </c>
      <c r="C43" s="30" t="s">
        <v>56</v>
      </c>
    </row>
    <row r="44" spans="2:5" x14ac:dyDescent="0.3">
      <c r="B44" s="33" t="s">
        <v>57</v>
      </c>
      <c r="C44" s="30" t="s">
        <v>58</v>
      </c>
    </row>
    <row r="45" spans="2:5" x14ac:dyDescent="0.3">
      <c r="B45" s="33" t="s">
        <v>59</v>
      </c>
      <c r="C45" s="30" t="s">
        <v>60</v>
      </c>
    </row>
    <row r="46" spans="2:5" x14ac:dyDescent="0.3">
      <c r="B46" s="33" t="s">
        <v>61</v>
      </c>
      <c r="C46" s="30" t="s">
        <v>62</v>
      </c>
    </row>
    <row r="47" spans="2:5" ht="14.4" thickBot="1" x14ac:dyDescent="0.35">
      <c r="B47" s="34" t="s">
        <v>63</v>
      </c>
      <c r="C47" s="31" t="s">
        <v>64</v>
      </c>
    </row>
    <row r="49" spans="2:4" ht="14.4" thickBot="1" x14ac:dyDescent="0.35"/>
    <row r="50" spans="2:4" ht="16.2" thickBot="1" x14ac:dyDescent="0.35">
      <c r="B50" s="35" t="s">
        <v>65</v>
      </c>
      <c r="C50" s="36" t="s">
        <v>46</v>
      </c>
    </row>
    <row r="51" spans="2:4" ht="14.4" thickBot="1" x14ac:dyDescent="0.35">
      <c r="B51" s="37" t="s">
        <v>66</v>
      </c>
      <c r="C51" s="38" t="s">
        <v>62</v>
      </c>
      <c r="D51" s="1" t="str">
        <f>B51&amp;" "&amp;C51</f>
        <v>1.7.0 Business Functional Requirements</v>
      </c>
    </row>
    <row r="52" spans="2:4" ht="14.4" thickBot="1" x14ac:dyDescent="0.35">
      <c r="B52" s="39" t="s">
        <v>67</v>
      </c>
      <c r="C52" s="40" t="s">
        <v>68</v>
      </c>
      <c r="D52" s="1" t="str">
        <f t="shared" ref="D52:D115" si="0">B52&amp;" "&amp;C52</f>
        <v>1.7.4 Move-Stay</v>
      </c>
    </row>
    <row r="53" spans="2:4" ht="14.4" thickBot="1" x14ac:dyDescent="0.35">
      <c r="B53" s="39" t="s">
        <v>69</v>
      </c>
      <c r="C53" s="40" t="s">
        <v>70</v>
      </c>
      <c r="D53" s="1" t="str">
        <f t="shared" si="0"/>
        <v>1.7.5 New Licenses</v>
      </c>
    </row>
    <row r="54" spans="2:4" ht="14.4" thickBot="1" x14ac:dyDescent="0.35">
      <c r="B54" s="39" t="s">
        <v>71</v>
      </c>
      <c r="C54" s="40" t="s">
        <v>72</v>
      </c>
      <c r="D54" s="1" t="str">
        <f t="shared" si="0"/>
        <v>1.7.6 License Transfer Policies</v>
      </c>
    </row>
    <row r="55" spans="2:4" ht="14.4" thickBot="1" x14ac:dyDescent="0.35">
      <c r="B55" s="39" t="s">
        <v>73</v>
      </c>
      <c r="C55" s="40" t="s">
        <v>74</v>
      </c>
      <c r="D55" s="1" t="str">
        <f t="shared" si="0"/>
        <v>1.7.7 3rd-party tools</v>
      </c>
    </row>
    <row r="56" spans="2:4" ht="14.4" thickBot="1" x14ac:dyDescent="0.35">
      <c r="B56" s="39" t="s">
        <v>75</v>
      </c>
      <c r="C56" s="40" t="s">
        <v>76</v>
      </c>
      <c r="D56" s="1" t="str">
        <f t="shared" si="0"/>
        <v>1.7.8 Sizing (Current, Future)</v>
      </c>
    </row>
    <row r="57" spans="2:4" ht="28.2" thickBot="1" x14ac:dyDescent="0.35">
      <c r="B57" s="39" t="s">
        <v>77</v>
      </c>
      <c r="C57" s="40" t="s">
        <v>78</v>
      </c>
      <c r="D57" s="1" t="str">
        <f t="shared" si="0"/>
        <v>1.7.9 Hosting (Type, Location, Continuity, Latency)</v>
      </c>
    </row>
    <row r="58" spans="2:4" ht="14.4" thickBot="1" x14ac:dyDescent="0.35">
      <c r="B58" s="39" t="s">
        <v>79</v>
      </c>
      <c r="C58" s="40" t="s">
        <v>80</v>
      </c>
      <c r="D58" s="1" t="str">
        <f t="shared" si="0"/>
        <v>1.7.10 SLO / SLR / SLA Requirements</v>
      </c>
    </row>
    <row r="59" spans="2:4" ht="14.4" thickBot="1" x14ac:dyDescent="0.35">
      <c r="B59" s="39" t="s">
        <v>81</v>
      </c>
      <c r="C59" s="40" t="s">
        <v>82</v>
      </c>
      <c r="D59" s="1" t="str">
        <f t="shared" si="0"/>
        <v>1.7.10.1 Refresh of Environments</v>
      </c>
    </row>
    <row r="60" spans="2:4" ht="14.4" thickBot="1" x14ac:dyDescent="0.35">
      <c r="B60" s="39" t="s">
        <v>83</v>
      </c>
      <c r="C60" s="40" t="s">
        <v>84</v>
      </c>
      <c r="D60" s="1" t="str">
        <f t="shared" si="0"/>
        <v>1.7.10.2 Security Administration</v>
      </c>
    </row>
    <row r="61" spans="2:4" ht="14.4" thickBot="1" x14ac:dyDescent="0.35">
      <c r="B61" s="39" t="s">
        <v>85</v>
      </c>
      <c r="C61" s="40" t="s">
        <v>86</v>
      </c>
      <c r="D61" s="1" t="str">
        <f t="shared" si="0"/>
        <v>1.7.10.3 Change Requests</v>
      </c>
    </row>
    <row r="62" spans="2:4" ht="14.4" thickBot="1" x14ac:dyDescent="0.35">
      <c r="B62" s="39" t="s">
        <v>87</v>
      </c>
      <c r="C62" s="40" t="s">
        <v>88</v>
      </c>
      <c r="D62" s="1" t="str">
        <f t="shared" si="0"/>
        <v>1.7.10.4 Incident Resolution</v>
      </c>
    </row>
    <row r="63" spans="2:4" ht="14.4" thickBot="1" x14ac:dyDescent="0.35">
      <c r="B63" s="39" t="s">
        <v>89</v>
      </c>
      <c r="C63" s="40" t="s">
        <v>90</v>
      </c>
      <c r="D63" s="1" t="str">
        <f t="shared" si="0"/>
        <v>1.7.10.5 Root Cause Analysis</v>
      </c>
    </row>
    <row r="64" spans="2:4" ht="14.4" thickBot="1" x14ac:dyDescent="0.35">
      <c r="B64" s="39" t="s">
        <v>91</v>
      </c>
      <c r="C64" s="40" t="s">
        <v>92</v>
      </c>
      <c r="D64" s="1" t="str">
        <f t="shared" si="0"/>
        <v>1.7.10.6 Provisioning</v>
      </c>
    </row>
    <row r="65" spans="2:4" ht="14.4" thickBot="1" x14ac:dyDescent="0.35">
      <c r="B65" s="39" t="s">
        <v>93</v>
      </c>
      <c r="C65" s="40" t="s">
        <v>94</v>
      </c>
      <c r="D65" s="1" t="str">
        <f t="shared" si="0"/>
        <v>1.7.10.7 Backup and Retention</v>
      </c>
    </row>
    <row r="66" spans="2:4" ht="14.4" thickBot="1" x14ac:dyDescent="0.35">
      <c r="B66" s="39" t="s">
        <v>95</v>
      </c>
      <c r="C66" s="40" t="s">
        <v>96</v>
      </c>
      <c r="D66" s="1" t="str">
        <f t="shared" si="0"/>
        <v>1.7.10.8 Disaster Recovery</v>
      </c>
    </row>
    <row r="67" spans="2:4" ht="14.4" thickBot="1" x14ac:dyDescent="0.35">
      <c r="B67" s="39" t="s">
        <v>97</v>
      </c>
      <c r="C67" s="40" t="s">
        <v>98</v>
      </c>
      <c r="D67" s="1" t="str">
        <f t="shared" si="0"/>
        <v>1.7.10.9 Business Continuity</v>
      </c>
    </row>
    <row r="68" spans="2:4" ht="14.4" thickBot="1" x14ac:dyDescent="0.35">
      <c r="B68" s="39" t="s">
        <v>99</v>
      </c>
      <c r="C68" s="40" t="s">
        <v>100</v>
      </c>
      <c r="D68" s="1" t="str">
        <f t="shared" si="0"/>
        <v>1.7.10.10 Availability</v>
      </c>
    </row>
    <row r="69" spans="2:4" ht="14.4" thickBot="1" x14ac:dyDescent="0.35">
      <c r="B69" s="39" t="s">
        <v>101</v>
      </c>
      <c r="C69" s="40" t="s">
        <v>102</v>
      </c>
      <c r="D69" s="1" t="str">
        <f t="shared" si="0"/>
        <v>1.7.10.11 Deployment Speed</v>
      </c>
    </row>
    <row r="70" spans="2:4" ht="14.4" thickBot="1" x14ac:dyDescent="0.35">
      <c r="B70" s="39" t="s">
        <v>103</v>
      </c>
      <c r="C70" s="40" t="s">
        <v>104</v>
      </c>
      <c r="D70" s="1" t="str">
        <f t="shared" si="0"/>
        <v>1.7.10.12 Performance</v>
      </c>
    </row>
    <row r="71" spans="2:4" ht="14.4" thickBot="1" x14ac:dyDescent="0.35">
      <c r="B71" s="39" t="s">
        <v>105</v>
      </c>
      <c r="C71" s="40" t="s">
        <v>106</v>
      </c>
      <c r="D71" s="1" t="str">
        <f t="shared" si="0"/>
        <v>1.7.10.13 Help Desk</v>
      </c>
    </row>
    <row r="72" spans="2:4" ht="14.4" thickBot="1" x14ac:dyDescent="0.35">
      <c r="B72" s="39" t="s">
        <v>107</v>
      </c>
      <c r="C72" s="40" t="s">
        <v>108</v>
      </c>
      <c r="D72" s="1" t="str">
        <f t="shared" si="0"/>
        <v>1.7.10.14 Account Administration</v>
      </c>
    </row>
    <row r="73" spans="2:4" ht="14.4" thickBot="1" x14ac:dyDescent="0.35">
      <c r="B73" s="39" t="s">
        <v>109</v>
      </c>
      <c r="C73" s="40" t="s">
        <v>110</v>
      </c>
      <c r="D73" s="1" t="str">
        <f t="shared" si="0"/>
        <v>1.7.10.15 SAP Administration</v>
      </c>
    </row>
    <row r="74" spans="2:4" ht="14.4" thickBot="1" x14ac:dyDescent="0.35">
      <c r="B74" s="39" t="s">
        <v>111</v>
      </c>
      <c r="C74" s="40" t="s">
        <v>112</v>
      </c>
      <c r="D74" s="1" t="str">
        <f t="shared" si="0"/>
        <v>1.7.13 Supplier Experience and Capabilities</v>
      </c>
    </row>
    <row r="75" spans="2:4" ht="14.4" thickBot="1" x14ac:dyDescent="0.35">
      <c r="B75" s="39" t="s">
        <v>113</v>
      </c>
      <c r="C75" s="40" t="s">
        <v>114</v>
      </c>
      <c r="D75" s="1" t="str">
        <f t="shared" si="0"/>
        <v>1.7.15 Technical and Functional Requirements</v>
      </c>
    </row>
    <row r="76" spans="2:4" ht="14.4" thickBot="1" x14ac:dyDescent="0.35">
      <c r="B76" s="39" t="s">
        <v>115</v>
      </c>
      <c r="C76" s="41" t="s">
        <v>116</v>
      </c>
      <c r="D76" s="1" t="str">
        <f t="shared" si="0"/>
        <v>1.7.15.2 Gartner Cloud Infrastructure Requirements (Prototypes)</v>
      </c>
    </row>
    <row r="77" spans="2:4" ht="14.4" thickBot="1" x14ac:dyDescent="0.35">
      <c r="B77" s="39" t="s">
        <v>117</v>
      </c>
      <c r="C77" s="40" t="s">
        <v>118</v>
      </c>
      <c r="D77" s="1" t="str">
        <f t="shared" si="0"/>
        <v>1.7.15.2.1 Baseline</v>
      </c>
    </row>
    <row r="78" spans="2:4" ht="14.4" thickBot="1" x14ac:dyDescent="0.35">
      <c r="B78" s="39" t="s">
        <v>119</v>
      </c>
      <c r="C78" s="40" t="s">
        <v>120</v>
      </c>
      <c r="D78" s="1" t="str">
        <f t="shared" si="0"/>
        <v>1.7.15.2.2 Compute</v>
      </c>
    </row>
    <row r="79" spans="2:4" ht="14.4" thickBot="1" x14ac:dyDescent="0.35">
      <c r="B79" s="39" t="s">
        <v>121</v>
      </c>
      <c r="C79" s="40" t="s">
        <v>122</v>
      </c>
      <c r="D79" s="1" t="str">
        <f t="shared" si="0"/>
        <v>1.7.15.2.3 Storage</v>
      </c>
    </row>
    <row r="80" spans="2:4" ht="14.4" thickBot="1" x14ac:dyDescent="0.35">
      <c r="B80" s="39" t="s">
        <v>123</v>
      </c>
      <c r="C80" s="40" t="s">
        <v>124</v>
      </c>
      <c r="D80" s="1" t="str">
        <f t="shared" si="0"/>
        <v>1.7.15.2.4 Network</v>
      </c>
    </row>
    <row r="81" spans="2:4" ht="14.4" thickBot="1" x14ac:dyDescent="0.35">
      <c r="B81" s="39" t="s">
        <v>125</v>
      </c>
      <c r="C81" s="40" t="s">
        <v>126</v>
      </c>
      <c r="D81" s="1" t="str">
        <f t="shared" si="0"/>
        <v>1.7.15.2.6 Security</v>
      </c>
    </row>
    <row r="82" spans="2:4" ht="28.2" thickBot="1" x14ac:dyDescent="0.35">
      <c r="B82" s="39" t="s">
        <v>127</v>
      </c>
      <c r="C82" s="40" t="s">
        <v>128</v>
      </c>
      <c r="D82" s="1" t="str">
        <f t="shared" si="0"/>
        <v>1.7.15.2.6.1 Applicable Industry, Standard-Body Standards</v>
      </c>
    </row>
    <row r="83" spans="2:4" ht="14.4" thickBot="1" x14ac:dyDescent="0.35">
      <c r="B83" s="39" t="s">
        <v>129</v>
      </c>
      <c r="C83" s="40" t="s">
        <v>130</v>
      </c>
      <c r="D83" s="1" t="str">
        <f t="shared" si="0"/>
        <v>1.7.15.2.6.2 Authentication</v>
      </c>
    </row>
    <row r="84" spans="2:4" ht="14.4" thickBot="1" x14ac:dyDescent="0.35">
      <c r="B84" s="39" t="s">
        <v>131</v>
      </c>
      <c r="C84" s="40" t="s">
        <v>132</v>
      </c>
      <c r="D84" s="1" t="str">
        <f t="shared" si="0"/>
        <v>1.7.15.2.6.3 Encryption</v>
      </c>
    </row>
    <row r="85" spans="2:4" ht="14.4" thickBot="1" x14ac:dyDescent="0.35">
      <c r="B85" s="39" t="s">
        <v>133</v>
      </c>
      <c r="C85" s="40" t="s">
        <v>134</v>
      </c>
      <c r="D85" s="1" t="str">
        <f t="shared" si="0"/>
        <v>1.7.15.2.6.4 Access</v>
      </c>
    </row>
    <row r="86" spans="2:4" ht="14.4" thickBot="1" x14ac:dyDescent="0.35">
      <c r="B86" s="39" t="s">
        <v>135</v>
      </c>
      <c r="C86" s="40" t="s">
        <v>136</v>
      </c>
      <c r="D86" s="1" t="str">
        <f t="shared" si="0"/>
        <v>1.7.15.2.6.5 Remote Access</v>
      </c>
    </row>
    <row r="87" spans="2:4" ht="14.4" thickBot="1" x14ac:dyDescent="0.35">
      <c r="B87" s="39" t="s">
        <v>137</v>
      </c>
      <c r="C87" s="40" t="s">
        <v>138</v>
      </c>
      <c r="D87" s="1" t="str">
        <f t="shared" si="0"/>
        <v>1.7.15.2.6.6 Mitigation</v>
      </c>
    </row>
    <row r="88" spans="2:4" ht="14.4" thickBot="1" x14ac:dyDescent="0.35">
      <c r="B88" s="39" t="s">
        <v>139</v>
      </c>
      <c r="C88" s="40" t="s">
        <v>140</v>
      </c>
      <c r="D88" s="1" t="str">
        <f t="shared" si="0"/>
        <v>1.7.15.2.7 Software Infrastructure Services</v>
      </c>
    </row>
    <row r="89" spans="2:4" ht="14.4" thickBot="1" x14ac:dyDescent="0.35">
      <c r="B89" s="39" t="s">
        <v>141</v>
      </c>
      <c r="C89" s="40" t="s">
        <v>142</v>
      </c>
      <c r="D89" s="1" t="str">
        <f t="shared" si="0"/>
        <v>1.7.15.2.8 Operations Management</v>
      </c>
    </row>
    <row r="90" spans="2:4" ht="14.4" thickBot="1" x14ac:dyDescent="0.35">
      <c r="B90" s="39" t="s">
        <v>143</v>
      </c>
      <c r="C90" s="40" t="s">
        <v>144</v>
      </c>
      <c r="D90" s="1" t="str">
        <f t="shared" si="0"/>
        <v>1.7.15.2.9 Vendor Management and Support</v>
      </c>
    </row>
    <row r="91" spans="2:4" ht="14.4" thickBot="1" x14ac:dyDescent="0.35">
      <c r="B91" s="39" t="s">
        <v>145</v>
      </c>
      <c r="C91" s="40" t="s">
        <v>146</v>
      </c>
      <c r="D91" s="1" t="str">
        <f t="shared" si="0"/>
        <v>1.7.15.2.10 Compliance and Documentation</v>
      </c>
    </row>
    <row r="92" spans="2:4" ht="14.4" thickBot="1" x14ac:dyDescent="0.35">
      <c r="B92" s="39" t="s">
        <v>147</v>
      </c>
      <c r="C92" s="40" t="s">
        <v>148</v>
      </c>
      <c r="D92" s="1" t="str">
        <f t="shared" si="0"/>
        <v>1.7.15.2.11 Service Offerings</v>
      </c>
    </row>
    <row r="93" spans="2:4" ht="14.4" thickBot="1" x14ac:dyDescent="0.35">
      <c r="B93" s="39" t="s">
        <v>149</v>
      </c>
      <c r="C93" s="40" t="s">
        <v>150</v>
      </c>
      <c r="D93" s="1" t="str">
        <f t="shared" si="0"/>
        <v>1.7.15.2.12 Support and Service Levels</v>
      </c>
    </row>
    <row r="94" spans="2:4" ht="14.4" thickBot="1" x14ac:dyDescent="0.35">
      <c r="B94" s="39" t="s">
        <v>151</v>
      </c>
      <c r="C94" s="40" t="s">
        <v>152</v>
      </c>
      <c r="D94" s="1" t="str">
        <f t="shared" si="0"/>
        <v>1.7.15.2.13 Management and DevOps</v>
      </c>
    </row>
    <row r="95" spans="2:4" ht="14.4" thickBot="1" x14ac:dyDescent="0.35">
      <c r="B95" s="39" t="s">
        <v>153</v>
      </c>
      <c r="C95" s="40" t="s">
        <v>154</v>
      </c>
      <c r="D95" s="1" t="str">
        <f t="shared" si="0"/>
        <v>1.7.15.2.14 Price and Billing</v>
      </c>
    </row>
    <row r="96" spans="2:4" ht="14.4" thickBot="1" x14ac:dyDescent="0.35">
      <c r="B96" s="39" t="s">
        <v>155</v>
      </c>
      <c r="C96" s="40" t="s">
        <v>122</v>
      </c>
      <c r="D96" s="1" t="str">
        <f t="shared" si="0"/>
        <v>1.7.15.3 Storage</v>
      </c>
    </row>
    <row r="97" spans="2:4" ht="14.4" thickBot="1" x14ac:dyDescent="0.35">
      <c r="B97" s="39" t="s">
        <v>156</v>
      </c>
      <c r="C97" s="40" t="s">
        <v>157</v>
      </c>
      <c r="D97" s="1" t="str">
        <f t="shared" si="0"/>
        <v>1.7.15.4 Virtual Machine</v>
      </c>
    </row>
    <row r="98" spans="2:4" ht="14.4" thickBot="1" x14ac:dyDescent="0.35">
      <c r="B98" s="39" t="s">
        <v>158</v>
      </c>
      <c r="C98" s="40" t="s">
        <v>159</v>
      </c>
      <c r="D98" s="1" t="str">
        <f t="shared" si="0"/>
        <v>1.7.15.5 Virtual Network</v>
      </c>
    </row>
    <row r="99" spans="2:4" ht="14.4" thickBot="1" x14ac:dyDescent="0.35">
      <c r="B99" s="39" t="s">
        <v>160</v>
      </c>
      <c r="C99" s="40" t="s">
        <v>161</v>
      </c>
      <c r="D99" s="1" t="str">
        <f t="shared" si="0"/>
        <v>1.7.15.6 Platform as a Service</v>
      </c>
    </row>
    <row r="100" spans="2:4" ht="14.4" thickBot="1" x14ac:dyDescent="0.35">
      <c r="B100" s="39" t="s">
        <v>162</v>
      </c>
      <c r="C100" s="40" t="s">
        <v>126</v>
      </c>
      <c r="D100" s="1" t="str">
        <f t="shared" si="0"/>
        <v>1.7.15.7 Security</v>
      </c>
    </row>
    <row r="101" spans="2:4" ht="14.4" thickBot="1" x14ac:dyDescent="0.35">
      <c r="B101" s="39" t="s">
        <v>163</v>
      </c>
      <c r="C101" s="40" t="s">
        <v>164</v>
      </c>
      <c r="D101" s="1" t="str">
        <f t="shared" si="0"/>
        <v>1.7.15.8 Data Management</v>
      </c>
    </row>
    <row r="102" spans="2:4" ht="14.4" thickBot="1" x14ac:dyDescent="0.35">
      <c r="B102" s="39" t="s">
        <v>165</v>
      </c>
      <c r="C102" s="40" t="s">
        <v>166</v>
      </c>
      <c r="D102" s="1" t="str">
        <f t="shared" si="0"/>
        <v>1.7.15.9 Monitoring and Updating Service Status</v>
      </c>
    </row>
    <row r="103" spans="2:4" ht="14.4" thickBot="1" x14ac:dyDescent="0.35">
      <c r="B103" s="39" t="s">
        <v>167</v>
      </c>
      <c r="C103" s="40" t="s">
        <v>168</v>
      </c>
      <c r="D103" s="1" t="str">
        <f t="shared" si="0"/>
        <v>1.7.15.10 Additional Backup Services</v>
      </c>
    </row>
    <row r="104" spans="2:4" ht="14.4" thickBot="1" x14ac:dyDescent="0.35">
      <c r="B104" s="39" t="s">
        <v>169</v>
      </c>
      <c r="C104" s="40" t="s">
        <v>170</v>
      </c>
      <c r="D104" s="1" t="str">
        <f t="shared" si="0"/>
        <v>1.7.15.11 Disaster Recovery and Business Continuity</v>
      </c>
    </row>
    <row r="105" spans="2:4" ht="14.4" thickBot="1" x14ac:dyDescent="0.35">
      <c r="B105" s="39" t="s">
        <v>171</v>
      </c>
      <c r="C105" s="40" t="s">
        <v>172</v>
      </c>
      <c r="D105" s="1" t="str">
        <f t="shared" si="0"/>
        <v>1.7.15.12 Additional Disaster Recovery Services</v>
      </c>
    </row>
    <row r="106" spans="2:4" ht="14.4" thickBot="1" x14ac:dyDescent="0.35">
      <c r="B106" s="39" t="s">
        <v>173</v>
      </c>
      <c r="C106" s="40" t="s">
        <v>174</v>
      </c>
      <c r="D106" s="1" t="str">
        <f t="shared" si="0"/>
        <v>1.7.15.13 Managed Solution</v>
      </c>
    </row>
    <row r="107" spans="2:4" ht="14.4" thickBot="1" x14ac:dyDescent="0.35">
      <c r="B107" s="39" t="s">
        <v>175</v>
      </c>
      <c r="C107" s="40" t="s">
        <v>176</v>
      </c>
      <c r="D107" s="1" t="str">
        <f t="shared" si="0"/>
        <v>1.7.15.14 Other Services</v>
      </c>
    </row>
    <row r="108" spans="2:4" ht="14.4" thickBot="1" x14ac:dyDescent="0.35">
      <c r="B108" s="39" t="s">
        <v>177</v>
      </c>
      <c r="C108" s="40" t="s">
        <v>178</v>
      </c>
      <c r="D108" s="1" t="str">
        <f t="shared" si="0"/>
        <v>1.7.15.15 Transition and Implementation</v>
      </c>
    </row>
    <row r="109" spans="2:4" ht="14.4" thickBot="1" x14ac:dyDescent="0.35">
      <c r="B109" s="39" t="s">
        <v>179</v>
      </c>
      <c r="C109" s="40" t="s">
        <v>180</v>
      </c>
      <c r="D109" s="1" t="str">
        <f t="shared" si="0"/>
        <v>1.7.15.16 Migration Services</v>
      </c>
    </row>
    <row r="110" spans="2:4" ht="14.4" thickBot="1" x14ac:dyDescent="0.35">
      <c r="B110" s="39" t="s">
        <v>181</v>
      </c>
      <c r="C110" s="40" t="s">
        <v>182</v>
      </c>
      <c r="D110" s="1" t="str">
        <f t="shared" si="0"/>
        <v>1.7.15.17 Database Management</v>
      </c>
    </row>
    <row r="111" spans="2:4" ht="14.4" thickBot="1" x14ac:dyDescent="0.35">
      <c r="B111" s="39" t="s">
        <v>183</v>
      </c>
      <c r="C111" s="40" t="s">
        <v>184</v>
      </c>
      <c r="D111" s="1" t="str">
        <f t="shared" si="0"/>
        <v>1.7.15.18 Optional Collaborative Initiatives</v>
      </c>
    </row>
    <row r="112" spans="2:4" ht="14.4" thickBot="1" x14ac:dyDescent="0.35">
      <c r="B112" s="39" t="s">
        <v>185</v>
      </c>
      <c r="C112" s="40" t="s">
        <v>186</v>
      </c>
      <c r="D112" s="1" t="str">
        <f t="shared" si="0"/>
        <v>1.7.15.19 Technology Refresh</v>
      </c>
    </row>
    <row r="113" spans="2:4" ht="14.4" thickBot="1" x14ac:dyDescent="0.35">
      <c r="B113" s="39" t="s">
        <v>187</v>
      </c>
      <c r="C113" s="40" t="s">
        <v>188</v>
      </c>
      <c r="D113" s="1" t="str">
        <f t="shared" si="0"/>
        <v>1.7.15.20 Invoicing (T's &amp;C's)</v>
      </c>
    </row>
    <row r="114" spans="2:4" ht="14.4" thickBot="1" x14ac:dyDescent="0.35">
      <c r="B114" s="39" t="s">
        <v>189</v>
      </c>
      <c r="C114" s="40" t="s">
        <v>190</v>
      </c>
      <c r="D114" s="1" t="str">
        <f t="shared" si="0"/>
        <v>1.7.15.21 Payment Terms (T's &amp;C's)</v>
      </c>
    </row>
    <row r="115" spans="2:4" ht="28.2" thickBot="1" x14ac:dyDescent="0.35">
      <c r="B115" s="39" t="s">
        <v>191</v>
      </c>
      <c r="C115" s="40" t="s">
        <v>192</v>
      </c>
      <c r="D115" s="1" t="str">
        <f t="shared" si="0"/>
        <v>1.7.15.22 Agreement Administration and Support to Client</v>
      </c>
    </row>
    <row r="116" spans="2:4" ht="14.4" thickBot="1" x14ac:dyDescent="0.35">
      <c r="B116" s="39" t="s">
        <v>193</v>
      </c>
      <c r="C116" s="40" t="s">
        <v>194</v>
      </c>
      <c r="D116" s="1" t="str">
        <f t="shared" ref="D116:D155" si="1">B116&amp;" "&amp;C116</f>
        <v>1.7.15.23 Customer Support</v>
      </c>
    </row>
    <row r="117" spans="2:4" ht="14.4" thickBot="1" x14ac:dyDescent="0.35">
      <c r="B117" s="39" t="s">
        <v>195</v>
      </c>
      <c r="C117" s="40" t="s">
        <v>196</v>
      </c>
      <c r="D117" s="1" t="str">
        <f t="shared" si="1"/>
        <v>1.7.15.24 Reporting to Clients</v>
      </c>
    </row>
    <row r="118" spans="2:4" ht="14.4" thickBot="1" x14ac:dyDescent="0.35">
      <c r="B118" s="39" t="s">
        <v>197</v>
      </c>
      <c r="C118" s="40" t="s">
        <v>198</v>
      </c>
      <c r="D118" s="1" t="str">
        <f t="shared" si="1"/>
        <v>1.7.15.25 Agreement Management Support to JCC</v>
      </c>
    </row>
    <row r="119" spans="2:4" ht="14.4" thickBot="1" x14ac:dyDescent="0.35">
      <c r="B119" s="39" t="s">
        <v>199</v>
      </c>
      <c r="C119" s="40" t="s">
        <v>200</v>
      </c>
      <c r="D119" s="1" t="str">
        <f t="shared" si="1"/>
        <v>1.7.15.26 Account Management Support</v>
      </c>
    </row>
    <row r="120" spans="2:4" ht="14.4" thickBot="1" x14ac:dyDescent="0.35">
      <c r="B120" s="39" t="s">
        <v>201</v>
      </c>
      <c r="C120" s="40" t="s">
        <v>202</v>
      </c>
      <c r="D120" s="1" t="str">
        <f t="shared" si="1"/>
        <v>1.7.15.27 Performance Management</v>
      </c>
    </row>
    <row r="121" spans="2:4" ht="14.4" thickBot="1" x14ac:dyDescent="0.35">
      <c r="B121" s="39" t="s">
        <v>203</v>
      </c>
      <c r="C121" s="40" t="s">
        <v>204</v>
      </c>
      <c r="D121" s="1" t="str">
        <f t="shared" si="1"/>
        <v>1.7.15.28 Reporting to JCC</v>
      </c>
    </row>
    <row r="122" spans="2:4" ht="14.4" thickBot="1" x14ac:dyDescent="0.35">
      <c r="B122" s="39" t="s">
        <v>205</v>
      </c>
      <c r="C122" s="40" t="s">
        <v>206</v>
      </c>
      <c r="D122" s="1" t="str">
        <f t="shared" si="1"/>
        <v>1.7.15.29 Unilateral Amendments to Service Features</v>
      </c>
    </row>
    <row r="123" spans="2:4" ht="14.4" thickBot="1" x14ac:dyDescent="0.35">
      <c r="B123" s="39" t="s">
        <v>207</v>
      </c>
      <c r="C123" s="40" t="s">
        <v>208</v>
      </c>
      <c r="D123" s="1" t="str">
        <f t="shared" si="1"/>
        <v>1.7.15.30 Termination</v>
      </c>
    </row>
    <row r="124" spans="2:4" ht="14.4" thickBot="1" x14ac:dyDescent="0.35">
      <c r="B124" s="39" t="s">
        <v>209</v>
      </c>
      <c r="C124" s="40" t="s">
        <v>210</v>
      </c>
      <c r="D124" s="1" t="str">
        <f t="shared" si="1"/>
        <v>1.7.15.31 Licenses, Right to Use and Approvals</v>
      </c>
    </row>
    <row r="125" spans="2:4" ht="28.2" thickBot="1" x14ac:dyDescent="0.35">
      <c r="B125" s="39" t="s">
        <v>211</v>
      </c>
      <c r="C125" s="40" t="s">
        <v>212</v>
      </c>
      <c r="D125" s="1" t="str">
        <f t="shared" si="1"/>
        <v>1.7.15.32 Accessibility for Americans with Disabilities Act</v>
      </c>
    </row>
    <row r="126" spans="2:4" ht="14.4" thickBot="1" x14ac:dyDescent="0.35">
      <c r="B126" s="39" t="s">
        <v>213</v>
      </c>
      <c r="C126" s="40" t="s">
        <v>214</v>
      </c>
      <c r="D126" s="1" t="str">
        <f t="shared" si="1"/>
        <v>1.7.15.33 Pricing Methodology</v>
      </c>
    </row>
    <row r="127" spans="2:4" ht="14.4" thickBot="1" x14ac:dyDescent="0.35">
      <c r="B127" s="39" t="s">
        <v>215</v>
      </c>
      <c r="C127" s="40" t="s">
        <v>216</v>
      </c>
      <c r="D127" s="1" t="str">
        <f t="shared" si="1"/>
        <v>1.7.15.34 Optional List Price Refresh</v>
      </c>
    </row>
    <row r="128" spans="2:4" ht="14.4" thickBot="1" x14ac:dyDescent="0.35">
      <c r="B128" s="39" t="s">
        <v>217</v>
      </c>
      <c r="C128" s="40" t="s">
        <v>218</v>
      </c>
      <c r="D128" s="1" t="str">
        <f t="shared" si="1"/>
        <v>1.7.15.35 Optional Pricing Refresh</v>
      </c>
    </row>
    <row r="129" spans="2:4" ht="14.4" thickBot="1" x14ac:dyDescent="0.35">
      <c r="B129" s="39" t="s">
        <v>219</v>
      </c>
      <c r="C129" s="40" t="s">
        <v>220</v>
      </c>
      <c r="D129" s="1" t="str">
        <f t="shared" si="1"/>
        <v>1.7.15.36 Quick Quote Process</v>
      </c>
    </row>
    <row r="130" spans="2:4" ht="14.4" thickBot="1" x14ac:dyDescent="0.35">
      <c r="B130" s="39" t="s">
        <v>221</v>
      </c>
      <c r="C130" s="40" t="s">
        <v>124</v>
      </c>
      <c r="D130" s="1" t="str">
        <f t="shared" si="1"/>
        <v>1.7.15.37 Network</v>
      </c>
    </row>
    <row r="131" spans="2:4" ht="14.4" thickBot="1" x14ac:dyDescent="0.35">
      <c r="B131" s="39" t="s">
        <v>222</v>
      </c>
      <c r="C131" s="40" t="s">
        <v>223</v>
      </c>
      <c r="D131" s="1" t="str">
        <f t="shared" si="1"/>
        <v>1.7.15.38 Monitoring</v>
      </c>
    </row>
    <row r="132" spans="2:4" ht="14.4" thickBot="1" x14ac:dyDescent="0.35">
      <c r="B132" s="39" t="s">
        <v>224</v>
      </c>
      <c r="C132" s="40" t="s">
        <v>225</v>
      </c>
      <c r="D132" s="1" t="str">
        <f t="shared" si="1"/>
        <v>1.7.15.39 Analytics</v>
      </c>
    </row>
    <row r="133" spans="2:4" ht="14.4" thickBot="1" x14ac:dyDescent="0.35">
      <c r="B133" s="39" t="s">
        <v>226</v>
      </c>
      <c r="C133" s="41" t="s">
        <v>227</v>
      </c>
      <c r="D133" s="1" t="str">
        <f t="shared" si="1"/>
        <v>1.7.15.40 Business Process Review and Improvement</v>
      </c>
    </row>
    <row r="134" spans="2:4" ht="14.4" thickBot="1" x14ac:dyDescent="0.35">
      <c r="B134" s="39" t="s">
        <v>228</v>
      </c>
      <c r="C134" s="40" t="s">
        <v>229</v>
      </c>
      <c r="D134" s="1" t="str">
        <f t="shared" si="1"/>
        <v>1.7.15.41 Transformation, Conversion, Fit-to-Standard</v>
      </c>
    </row>
    <row r="135" spans="2:4" ht="14.4" thickBot="1" x14ac:dyDescent="0.35">
      <c r="B135" s="39" t="s">
        <v>230</v>
      </c>
      <c r="C135" s="40" t="s">
        <v>231</v>
      </c>
      <c r="D135" s="1" t="str">
        <f t="shared" si="1"/>
        <v>1.7.15.42 Integration and Interfaces</v>
      </c>
    </row>
    <row r="136" spans="2:4" ht="14.4" thickBot="1" x14ac:dyDescent="0.35">
      <c r="B136" s="39" t="s">
        <v>232</v>
      </c>
      <c r="C136" s="40" t="s">
        <v>233</v>
      </c>
      <c r="D136" s="1" t="str">
        <f t="shared" si="1"/>
        <v>1.7.15.43 Report Modifications</v>
      </c>
    </row>
    <row r="137" spans="2:4" ht="14.4" thickBot="1" x14ac:dyDescent="0.35">
      <c r="B137" s="39" t="s">
        <v>234</v>
      </c>
      <c r="C137" s="40" t="s">
        <v>235</v>
      </c>
      <c r="D137" s="1" t="str">
        <f t="shared" si="1"/>
        <v>1.7.15.44 Code Analysis</v>
      </c>
    </row>
    <row r="138" spans="2:4" ht="14.4" thickBot="1" x14ac:dyDescent="0.35">
      <c r="B138" s="39" t="s">
        <v>236</v>
      </c>
      <c r="C138" s="40" t="s">
        <v>237</v>
      </c>
      <c r="D138" s="1" t="str">
        <f t="shared" si="1"/>
        <v>1.7.15.45 Governance</v>
      </c>
    </row>
    <row r="139" spans="2:4" ht="14.4" thickBot="1" x14ac:dyDescent="0.35">
      <c r="B139" s="39" t="s">
        <v>238</v>
      </c>
      <c r="C139" s="40" t="s">
        <v>239</v>
      </c>
      <c r="D139" s="1" t="str">
        <f t="shared" si="1"/>
        <v>1.7.15.46 Migration Data Validation</v>
      </c>
    </row>
    <row r="140" spans="2:4" ht="28.2" thickBot="1" x14ac:dyDescent="0.35">
      <c r="B140" s="39" t="s">
        <v>240</v>
      </c>
      <c r="C140" s="40" t="s">
        <v>241</v>
      </c>
      <c r="D140" s="1" t="str">
        <f t="shared" si="1"/>
        <v>1.7.15.47 Greenfield, Brownfield, Lift and Shift Cost Analysis</v>
      </c>
    </row>
    <row r="141" spans="2:4" ht="28.2" thickBot="1" x14ac:dyDescent="0.35">
      <c r="B141" s="39" t="s">
        <v>242</v>
      </c>
      <c r="C141" s="40" t="s">
        <v>243</v>
      </c>
      <c r="D141" s="1" t="str">
        <f t="shared" si="1"/>
        <v>1.7.15.48 Analyze and Document Existing Cost Variables</v>
      </c>
    </row>
    <row r="142" spans="2:4" ht="14.4" thickBot="1" x14ac:dyDescent="0.35">
      <c r="B142" s="39" t="s">
        <v>244</v>
      </c>
      <c r="C142" s="40" t="s">
        <v>245</v>
      </c>
      <c r="D142" s="1" t="str">
        <f t="shared" si="1"/>
        <v>1.7.15.49 Pricing Plans (M&amp;O) OPEX)</v>
      </c>
    </row>
    <row r="143" spans="2:4" ht="14.4" thickBot="1" x14ac:dyDescent="0.35">
      <c r="B143" s="39" t="s">
        <v>246</v>
      </c>
      <c r="C143" s="40" t="s">
        <v>247</v>
      </c>
      <c r="D143" s="1" t="str">
        <f t="shared" si="1"/>
        <v>1.7.15.49.1 Pay Per Use</v>
      </c>
    </row>
    <row r="144" spans="2:4" ht="14.4" thickBot="1" x14ac:dyDescent="0.35">
      <c r="B144" s="39" t="s">
        <v>248</v>
      </c>
      <c r="C144" s="40" t="s">
        <v>249</v>
      </c>
      <c r="D144" s="1" t="str">
        <f t="shared" si="1"/>
        <v>1.7.15.49.2 On-Demand</v>
      </c>
    </row>
    <row r="145" spans="2:4" ht="14.4" thickBot="1" x14ac:dyDescent="0.35">
      <c r="B145" s="39" t="s">
        <v>250</v>
      </c>
      <c r="C145" s="40" t="s">
        <v>251</v>
      </c>
      <c r="D145" s="1" t="str">
        <f t="shared" si="1"/>
        <v>1.7.15.49.3 Dedicated Instance</v>
      </c>
    </row>
    <row r="146" spans="2:4" ht="14.4" thickBot="1" x14ac:dyDescent="0.35">
      <c r="B146" s="39" t="s">
        <v>252</v>
      </c>
      <c r="C146" s="40" t="s">
        <v>253</v>
      </c>
      <c r="D146" s="1" t="str">
        <f t="shared" si="1"/>
        <v>1.7.15.49.4 Spot Instance</v>
      </c>
    </row>
    <row r="147" spans="2:4" ht="14.4" thickBot="1" x14ac:dyDescent="0.35">
      <c r="B147" s="39" t="s">
        <v>254</v>
      </c>
      <c r="C147" s="40" t="s">
        <v>255</v>
      </c>
      <c r="D147" s="1" t="str">
        <f t="shared" si="1"/>
        <v>1.7.15.49.5 Reservation</v>
      </c>
    </row>
    <row r="148" spans="2:4" ht="14.4" thickBot="1" x14ac:dyDescent="0.35">
      <c r="B148" s="39" t="s">
        <v>256</v>
      </c>
      <c r="C148" s="40" t="s">
        <v>257</v>
      </c>
      <c r="D148" s="1" t="str">
        <f t="shared" si="1"/>
        <v>1.7.15.49.6 Handling unused capacity</v>
      </c>
    </row>
    <row r="149" spans="2:4" ht="14.4" thickBot="1" x14ac:dyDescent="0.35">
      <c r="B149" s="39" t="s">
        <v>258</v>
      </c>
      <c r="C149" s="40" t="s">
        <v>259</v>
      </c>
      <c r="D149" s="1" t="str">
        <f t="shared" si="1"/>
        <v>1.7.15.50 Migration Sequencing and Dependencies</v>
      </c>
    </row>
    <row r="150" spans="2:4" ht="14.4" thickBot="1" x14ac:dyDescent="0.35">
      <c r="B150" s="39" t="s">
        <v>260</v>
      </c>
      <c r="C150" s="40" t="s">
        <v>261</v>
      </c>
      <c r="D150" s="1" t="str">
        <f t="shared" si="1"/>
        <v>1.7.15.51 Mock Migrations</v>
      </c>
    </row>
    <row r="151" spans="2:4" ht="14.4" thickBot="1" x14ac:dyDescent="0.35">
      <c r="B151" s="39" t="s">
        <v>262</v>
      </c>
      <c r="C151" s="40" t="s">
        <v>263</v>
      </c>
      <c r="D151" s="1" t="str">
        <f t="shared" si="1"/>
        <v>1.7.15.52 Staffing - Migration</v>
      </c>
    </row>
    <row r="152" spans="2:4" ht="14.4" thickBot="1" x14ac:dyDescent="0.35">
      <c r="B152" s="39" t="s">
        <v>264</v>
      </c>
      <c r="C152" s="40" t="s">
        <v>265</v>
      </c>
      <c r="D152" s="1" t="str">
        <f t="shared" si="1"/>
        <v>1.7.15.53 Staff Training - Migration</v>
      </c>
    </row>
    <row r="153" spans="2:4" ht="14.4" thickBot="1" x14ac:dyDescent="0.35">
      <c r="B153" s="39" t="s">
        <v>266</v>
      </c>
      <c r="C153" s="40" t="s">
        <v>267</v>
      </c>
      <c r="D153" s="1" t="str">
        <f t="shared" si="1"/>
        <v>1.7.15.54 Staffing - Steady State</v>
      </c>
    </row>
    <row r="154" spans="2:4" ht="14.4" thickBot="1" x14ac:dyDescent="0.35">
      <c r="B154" s="39" t="s">
        <v>268</v>
      </c>
      <c r="C154" s="40" t="s">
        <v>269</v>
      </c>
      <c r="D154" s="1" t="str">
        <f t="shared" ref="D154" si="2">B154&amp;" "&amp;C154</f>
        <v>1.7.15.55 Staff Training - Steady State</v>
      </c>
    </row>
    <row r="155" spans="2:4" ht="14.4" thickBot="1" x14ac:dyDescent="0.35">
      <c r="B155" s="43" t="s">
        <v>270</v>
      </c>
      <c r="C155" s="44" t="s">
        <v>271</v>
      </c>
      <c r="D155" s="1" t="str">
        <f t="shared" si="1"/>
        <v>1.7.16 Remediation, Testing</v>
      </c>
    </row>
    <row r="157" spans="2:4" x14ac:dyDescent="0.3">
      <c r="C157" s="2" t="s">
        <v>272</v>
      </c>
    </row>
    <row r="158" spans="2:4" x14ac:dyDescent="0.3">
      <c r="C158" s="2" t="s">
        <v>273</v>
      </c>
    </row>
    <row r="159" spans="2:4" x14ac:dyDescent="0.3">
      <c r="C159" s="2" t="s">
        <v>274</v>
      </c>
    </row>
  </sheetData>
  <customSheetViews>
    <customSheetView guid="{D84A543F-6F16-4D23-87AA-1CAE2BFC359A}" showPageBreaks="1" fitToPage="1" printArea="1">
      <selection activeCell="D14" sqref="D14"/>
      <pageMargins left="0" right="0" top="0" bottom="0" header="0" footer="0"/>
      <pageSetup scale="70" fitToHeight="0" orientation="portrait" r:id="rId1"/>
      <headerFooter>
        <oddHeader>&amp;LJCC Facilities Services : CAFM 2.0 Requirements&amp;R&amp;G</oddHeader>
        <oddFooter>&amp;L&amp;8worksheet: &amp;A&amp;C&amp;P of &amp;N&amp;R&amp;8&amp;F</oddFooter>
      </headerFooter>
    </customSheetView>
    <customSheetView guid="{6C72E9E0-87B5-4206-AF62-178082E4C213}" fitToPage="1">
      <selection activeCell="D14" sqref="D14"/>
      <pageMargins left="0" right="0" top="0" bottom="0" header="0" footer="0"/>
      <pageSetup scale="72" fitToHeight="0" orientation="portrait" r:id="rId2"/>
      <headerFooter>
        <oddHeader>&amp;LJCC Facilities Services : CAFM 2.0 Requirements&amp;R&amp;G</oddHeader>
        <oddFooter>&amp;L&amp;8worksheet: &amp;A&amp;C&amp;P of &amp;N&amp;R&amp;8&amp;F</oddFooter>
      </headerFooter>
    </customSheetView>
    <customSheetView guid="{E5857862-806A-438A-91B0-81BBEB3C9E21}" fitToPage="1" topLeftCell="A8">
      <selection activeCell="D14" sqref="D14"/>
      <pageMargins left="0" right="0" top="0" bottom="0" header="0" footer="0"/>
      <pageSetup scale="72" fitToHeight="0" orientation="portrait" r:id="rId3"/>
      <headerFooter>
        <oddHeader>&amp;LJCC Facilities Services : CAFM 2.0 Requirements&amp;R&amp;G</oddHeader>
        <oddFooter>&amp;L&amp;8worksheet: &amp;A&amp;C&amp;P of &amp;N&amp;R&amp;8&amp;F</oddFooter>
      </headerFooter>
    </customSheetView>
  </customSheetViews>
  <pageMargins left="0.25" right="0.25" top="0.75" bottom="0.75" header="0.3" footer="0.3"/>
  <pageSetup scale="70" fitToHeight="0" orientation="portrait" r:id="rId4"/>
  <headerFooter>
    <oddHeader>&amp;LJCC Facilities Services : CAFM 2.0 Requirements&amp;R&amp;G</oddHeader>
    <oddFooter>&amp;L&amp;8worksheet: &amp;A&amp;C&amp;P of &amp;N&amp;R&amp;8&amp;F</oddFooter>
  </headerFooter>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E3584-61AB-4273-8BD7-3EAB6DF7EACE}">
  <sheetPr codeName="Sheet10">
    <pageSetUpPr fitToPage="1"/>
  </sheetPr>
  <dimension ref="A1:P109"/>
  <sheetViews>
    <sheetView zoomScale="90" zoomScaleNormal="90" workbookViewId="0">
      <pane ySplit="1" topLeftCell="A2" activePane="bottomLeft" state="frozen"/>
      <selection activeCell="D12" sqref="D12"/>
      <selection pane="bottomLeft" activeCell="D12" sqref="D12"/>
    </sheetView>
  </sheetViews>
  <sheetFormatPr defaultColWidth="21.88671875" defaultRowHeight="13.8" x14ac:dyDescent="0.3"/>
  <cols>
    <col min="1" max="1" width="13.109375" style="2" bestFit="1" customWidth="1"/>
    <col min="2" max="2" width="19.109375" style="42" bestFit="1" customWidth="1"/>
    <col min="3" max="3" width="19.33203125" style="1" bestFit="1" customWidth="1"/>
    <col min="4" max="4" width="178.88671875" style="1" bestFit="1" customWidth="1"/>
    <col min="5" max="5" width="14.33203125" style="3" bestFit="1" customWidth="1"/>
    <col min="6" max="6" width="17.33203125" style="45" bestFit="1" customWidth="1"/>
    <col min="7" max="7" width="23.109375" style="9" bestFit="1" customWidth="1"/>
    <col min="8" max="8" width="17.88671875" style="1" bestFit="1" customWidth="1"/>
    <col min="9" max="9" width="12.5546875" style="1" bestFit="1" customWidth="1"/>
    <col min="10" max="10" width="9.109375" style="1" bestFit="1" customWidth="1"/>
    <col min="11" max="11" width="9.5546875" style="1" bestFit="1" customWidth="1"/>
    <col min="12" max="12" width="9" style="1" bestFit="1" customWidth="1"/>
    <col min="13" max="13" width="15.6640625" style="9" customWidth="1"/>
    <col min="14" max="14" width="21.33203125" style="1" bestFit="1" customWidth="1"/>
    <col min="15" max="15" width="70.88671875" style="2" customWidth="1"/>
    <col min="16" max="16384" width="21.88671875" style="2"/>
  </cols>
  <sheetData>
    <row r="1" spans="1:16" s="19" customFormat="1" ht="43.2" x14ac:dyDescent="0.3">
      <c r="A1" s="75" t="s">
        <v>275</v>
      </c>
      <c r="B1" s="75" t="s">
        <v>276</v>
      </c>
      <c r="C1" s="75" t="s">
        <v>277</v>
      </c>
      <c r="D1" s="75" t="s">
        <v>278</v>
      </c>
      <c r="E1" s="75" t="s">
        <v>279</v>
      </c>
      <c r="F1" s="75" t="s">
        <v>280</v>
      </c>
      <c r="G1" s="75" t="s">
        <v>281</v>
      </c>
      <c r="H1" s="75" t="s">
        <v>282</v>
      </c>
      <c r="I1" s="75" t="s">
        <v>283</v>
      </c>
      <c r="J1" s="75" t="s">
        <v>284</v>
      </c>
      <c r="K1" s="76" t="s">
        <v>285</v>
      </c>
      <c r="L1" s="76" t="s">
        <v>286</v>
      </c>
      <c r="M1" s="78" t="s">
        <v>287</v>
      </c>
      <c r="N1" s="79" t="s">
        <v>288</v>
      </c>
      <c r="O1" s="79" t="s">
        <v>289</v>
      </c>
      <c r="P1" s="19" t="s">
        <v>290</v>
      </c>
    </row>
    <row r="2" spans="1:16" ht="24" x14ac:dyDescent="0.3">
      <c r="A2" s="80" t="s">
        <v>291</v>
      </c>
      <c r="B2" s="81" t="s">
        <v>61</v>
      </c>
      <c r="C2" s="82" t="str">
        <f>IFERROR(VLOOKUP(B2,Introduction!$B$39:$C$47,2,FALSE),"")</f>
        <v>Business Functional Requirements</v>
      </c>
      <c r="D2" s="83" t="s">
        <v>292</v>
      </c>
      <c r="E2" s="84">
        <v>2</v>
      </c>
      <c r="F2" s="85" t="str">
        <f>IFERROR(VLOOKUP(E2,Introduction!$B$32:$D$36,2,FALSE),"")</f>
        <v>Highly Desirable</v>
      </c>
      <c r="G2" s="86" t="s">
        <v>293</v>
      </c>
      <c r="H2" s="87" t="s">
        <v>294</v>
      </c>
      <c r="I2" s="87" t="s">
        <v>272</v>
      </c>
      <c r="J2" s="87" t="s">
        <v>273</v>
      </c>
      <c r="K2" s="88"/>
      <c r="L2" s="88"/>
      <c r="M2" s="89" t="s">
        <v>295</v>
      </c>
      <c r="N2" s="90" t="str">
        <f>IFERROR(VLOOKUP(M2,Introduction!$B$24:$E$29,2,FALSE),"")</f>
        <v/>
      </c>
      <c r="O2" s="90" t="str">
        <f>IFERROR(VLOOKUP(M2,Introduction!$B$24:$E$29,4,FALSE),"")</f>
        <v/>
      </c>
      <c r="P2" s="2" t="str">
        <f>IFERROR(VLOOKUP(N2,Introduction!$B$30:$E$32,3,FALSE),"")</f>
        <v/>
      </c>
    </row>
    <row r="3" spans="1:16" ht="24" x14ac:dyDescent="0.3">
      <c r="A3" s="80" t="s">
        <v>296</v>
      </c>
      <c r="B3" s="81" t="s">
        <v>61</v>
      </c>
      <c r="C3" s="82" t="str">
        <f>IFERROR(VLOOKUP(B3,Introduction!$B$39:$C$47,2,FALSE),"")</f>
        <v>Business Functional Requirements</v>
      </c>
      <c r="D3" s="83" t="s">
        <v>297</v>
      </c>
      <c r="E3" s="84">
        <v>2</v>
      </c>
      <c r="F3" s="85" t="str">
        <f>IFERROR(VLOOKUP(E3,Introduction!$B$32:$D$36,2,FALSE),"")</f>
        <v>Highly Desirable</v>
      </c>
      <c r="G3" s="86" t="s">
        <v>293</v>
      </c>
      <c r="H3" s="87" t="s">
        <v>294</v>
      </c>
      <c r="I3" s="87" t="s">
        <v>272</v>
      </c>
      <c r="J3" s="87" t="s">
        <v>273</v>
      </c>
      <c r="K3" s="88"/>
      <c r="L3" s="88"/>
      <c r="M3" s="89" t="s">
        <v>295</v>
      </c>
      <c r="N3" s="90" t="str">
        <f>IFERROR(VLOOKUP(M3,Introduction!$B$24:$E$29,2,FALSE),"")</f>
        <v/>
      </c>
      <c r="O3" s="90" t="str">
        <f>IFERROR(VLOOKUP(M3,Introduction!$B$24:$E$29,4,FALSE),"")</f>
        <v/>
      </c>
    </row>
    <row r="4" spans="1:16" ht="24" x14ac:dyDescent="0.3">
      <c r="A4" s="80" t="s">
        <v>298</v>
      </c>
      <c r="B4" s="81" t="s">
        <v>61</v>
      </c>
      <c r="C4" s="82" t="str">
        <f>IFERROR(VLOOKUP(B4,Introduction!$B$39:$C$47,2,FALSE),"")</f>
        <v>Business Functional Requirements</v>
      </c>
      <c r="D4" s="83" t="s">
        <v>299</v>
      </c>
      <c r="E4" s="84">
        <v>2</v>
      </c>
      <c r="F4" s="85" t="str">
        <f>IFERROR(VLOOKUP(E4,Introduction!$B$32:$D$36,2,FALSE),"")</f>
        <v>Highly Desirable</v>
      </c>
      <c r="G4" s="86" t="s">
        <v>293</v>
      </c>
      <c r="H4" s="87" t="s">
        <v>294</v>
      </c>
      <c r="I4" s="87" t="s">
        <v>273</v>
      </c>
      <c r="J4" s="87" t="s">
        <v>272</v>
      </c>
      <c r="K4" s="88"/>
      <c r="L4" s="88"/>
      <c r="M4" s="89" t="s">
        <v>295</v>
      </c>
      <c r="N4" s="90" t="str">
        <f>IFERROR(VLOOKUP(M4,Introduction!$B$24:$E$29,2,FALSE),"")</f>
        <v/>
      </c>
      <c r="O4" s="90" t="str">
        <f>IFERROR(VLOOKUP(M4,Introduction!$B$24:$E$29,4,FALSE),"")</f>
        <v/>
      </c>
    </row>
    <row r="5" spans="1:16" ht="24" x14ac:dyDescent="0.3">
      <c r="A5" s="80" t="s">
        <v>300</v>
      </c>
      <c r="B5" s="81" t="s">
        <v>61</v>
      </c>
      <c r="C5" s="82" t="str">
        <f>IFERROR(VLOOKUP(B5,Introduction!$B$39:$C$47,2,FALSE),"")</f>
        <v>Business Functional Requirements</v>
      </c>
      <c r="D5" s="83" t="s">
        <v>301</v>
      </c>
      <c r="E5" s="84">
        <v>2</v>
      </c>
      <c r="F5" s="85" t="str">
        <f>IFERROR(VLOOKUP(E5,Introduction!$B$32:$D$36,2,FALSE),"")</f>
        <v>Highly Desirable</v>
      </c>
      <c r="G5" s="86" t="s">
        <v>293</v>
      </c>
      <c r="H5" s="87" t="s">
        <v>294</v>
      </c>
      <c r="I5" s="87" t="s">
        <v>272</v>
      </c>
      <c r="J5" s="87" t="s">
        <v>273</v>
      </c>
      <c r="K5" s="88"/>
      <c r="L5" s="88"/>
      <c r="M5" s="89" t="s">
        <v>295</v>
      </c>
      <c r="N5" s="90" t="str">
        <f>IFERROR(VLOOKUP(M5,Introduction!$B$24:$E$29,2,FALSE),"")</f>
        <v/>
      </c>
      <c r="O5" s="90" t="str">
        <f>IFERROR(VLOOKUP(M5,Introduction!$B$24:$E$29,4,FALSE),"")</f>
        <v/>
      </c>
    </row>
    <row r="6" spans="1:16" ht="24" x14ac:dyDescent="0.3">
      <c r="A6" s="80" t="s">
        <v>302</v>
      </c>
      <c r="B6" s="81" t="s">
        <v>61</v>
      </c>
      <c r="C6" s="82" t="str">
        <f>IFERROR(VLOOKUP(B6,Introduction!$B$39:$C$47,2,FALSE),"")</f>
        <v>Business Functional Requirements</v>
      </c>
      <c r="D6" s="83" t="s">
        <v>303</v>
      </c>
      <c r="E6" s="84">
        <v>2</v>
      </c>
      <c r="F6" s="85" t="str">
        <f>IFERROR(VLOOKUP(E6,Introduction!$B$32:$D$36,2,FALSE),"")</f>
        <v>Highly Desirable</v>
      </c>
      <c r="G6" s="86" t="s">
        <v>293</v>
      </c>
      <c r="H6" s="87" t="s">
        <v>294</v>
      </c>
      <c r="I6" s="87" t="s">
        <v>272</v>
      </c>
      <c r="J6" s="87" t="s">
        <v>273</v>
      </c>
      <c r="K6" s="88"/>
      <c r="L6" s="88"/>
      <c r="M6" s="89" t="s">
        <v>295</v>
      </c>
      <c r="N6" s="90" t="str">
        <f>IFERROR(VLOOKUP(M6,Introduction!$B$24:$E$29,2,FALSE),"")</f>
        <v/>
      </c>
      <c r="O6" s="90" t="str">
        <f>IFERROR(VLOOKUP(M6,Introduction!$B$24:$E$29,4,FALSE),"")</f>
        <v/>
      </c>
    </row>
    <row r="7" spans="1:16" ht="24" x14ac:dyDescent="0.3">
      <c r="A7" s="80" t="s">
        <v>304</v>
      </c>
      <c r="B7" s="81" t="s">
        <v>61</v>
      </c>
      <c r="C7" s="82" t="str">
        <f>IFERROR(VLOOKUP(B7,Introduction!$B$39:$C$47,2,FALSE),"")</f>
        <v>Business Functional Requirements</v>
      </c>
      <c r="D7" s="83" t="s">
        <v>305</v>
      </c>
      <c r="E7" s="84">
        <v>1</v>
      </c>
      <c r="F7" s="85" t="str">
        <f>IFERROR(VLOOKUP(E7,Introduction!$B$32:$D$36,2,FALSE),"")</f>
        <v>Mandatory</v>
      </c>
      <c r="G7" s="86" t="s">
        <v>293</v>
      </c>
      <c r="H7" s="87" t="s">
        <v>294</v>
      </c>
      <c r="I7" s="87" t="s">
        <v>272</v>
      </c>
      <c r="J7" s="87" t="s">
        <v>273</v>
      </c>
      <c r="K7" s="88"/>
      <c r="L7" s="88"/>
      <c r="M7" s="89" t="s">
        <v>295</v>
      </c>
      <c r="N7" s="90" t="str">
        <f>IFERROR(VLOOKUP(M7,Introduction!$B$24:$E$29,2,FALSE),"")</f>
        <v/>
      </c>
      <c r="O7" s="90" t="str">
        <f>IFERROR(VLOOKUP(M7,Introduction!$B$24:$E$29,4,FALSE),"")</f>
        <v/>
      </c>
    </row>
    <row r="8" spans="1:16" ht="24" x14ac:dyDescent="0.3">
      <c r="A8" s="80" t="s">
        <v>306</v>
      </c>
      <c r="B8" s="81" t="s">
        <v>61</v>
      </c>
      <c r="C8" s="82" t="str">
        <f>IFERROR(VLOOKUP(B8,Introduction!$B$39:$C$47,2,FALSE),"")</f>
        <v>Business Functional Requirements</v>
      </c>
      <c r="D8" s="83" t="s">
        <v>307</v>
      </c>
      <c r="E8" s="84">
        <v>2</v>
      </c>
      <c r="F8" s="85" t="str">
        <f>IFERROR(VLOOKUP(E8,Introduction!$B$32:$D$36,2,FALSE),"")</f>
        <v>Highly Desirable</v>
      </c>
      <c r="G8" s="86" t="s">
        <v>293</v>
      </c>
      <c r="H8" s="87" t="s">
        <v>294</v>
      </c>
      <c r="I8" s="87" t="s">
        <v>272</v>
      </c>
      <c r="J8" s="87" t="s">
        <v>273</v>
      </c>
      <c r="K8" s="88"/>
      <c r="L8" s="88"/>
      <c r="M8" s="89" t="s">
        <v>295</v>
      </c>
      <c r="N8" s="90" t="str">
        <f>IFERROR(VLOOKUP(M8,Introduction!$B$24:$E$29,2,FALSE),"")</f>
        <v/>
      </c>
      <c r="O8" s="90" t="str">
        <f>IFERROR(VLOOKUP(M8,Introduction!$B$24:$E$29,4,FALSE),"")</f>
        <v/>
      </c>
    </row>
    <row r="9" spans="1:16" ht="24" x14ac:dyDescent="0.3">
      <c r="A9" s="80" t="s">
        <v>308</v>
      </c>
      <c r="B9" s="81" t="s">
        <v>61</v>
      </c>
      <c r="C9" s="82" t="str">
        <f>IFERROR(VLOOKUP(B9,Introduction!$B$39:$C$47,2,FALSE),"")</f>
        <v>Business Functional Requirements</v>
      </c>
      <c r="D9" s="83" t="s">
        <v>309</v>
      </c>
      <c r="E9" s="84">
        <v>1</v>
      </c>
      <c r="F9" s="85" t="str">
        <f>IFERROR(VLOOKUP(E9,Introduction!$B$32:$D$36,2,FALSE),"")</f>
        <v>Mandatory</v>
      </c>
      <c r="G9" s="86" t="s">
        <v>293</v>
      </c>
      <c r="H9" s="87" t="s">
        <v>294</v>
      </c>
      <c r="I9" s="87" t="s">
        <v>272</v>
      </c>
      <c r="J9" s="87" t="s">
        <v>273</v>
      </c>
      <c r="K9" s="88"/>
      <c r="L9" s="88"/>
      <c r="M9" s="89" t="s">
        <v>295</v>
      </c>
      <c r="N9" s="90" t="str">
        <f>IFERROR(VLOOKUP(M9,Introduction!$B$24:$E$29,2,FALSE),"")</f>
        <v/>
      </c>
      <c r="O9" s="90" t="str">
        <f>IFERROR(VLOOKUP(M9,Introduction!$B$24:$E$29,4,FALSE),"")</f>
        <v/>
      </c>
    </row>
    <row r="10" spans="1:16" ht="24" x14ac:dyDescent="0.3">
      <c r="A10" s="80" t="s">
        <v>310</v>
      </c>
      <c r="B10" s="81" t="s">
        <v>61</v>
      </c>
      <c r="C10" s="82" t="str">
        <f>IFERROR(VLOOKUP(B10,Introduction!$B$39:$C$47,2,FALSE),"")</f>
        <v>Business Functional Requirements</v>
      </c>
      <c r="D10" s="83" t="s">
        <v>311</v>
      </c>
      <c r="E10" s="84">
        <v>2</v>
      </c>
      <c r="F10" s="85" t="str">
        <f>IFERROR(VLOOKUP(E10,Introduction!$B$32:$D$36,2,FALSE),"")</f>
        <v>Highly Desirable</v>
      </c>
      <c r="G10" s="86" t="s">
        <v>293</v>
      </c>
      <c r="H10" s="87" t="s">
        <v>294</v>
      </c>
      <c r="I10" s="87" t="s">
        <v>272</v>
      </c>
      <c r="J10" s="87" t="s">
        <v>273</v>
      </c>
      <c r="K10" s="88"/>
      <c r="L10" s="88"/>
      <c r="M10" s="89" t="s">
        <v>295</v>
      </c>
      <c r="N10" s="90" t="str">
        <f>IFERROR(VLOOKUP(M10,Introduction!$B$24:$E$29,2,FALSE),"")</f>
        <v/>
      </c>
      <c r="O10" s="90" t="str">
        <f>IFERROR(VLOOKUP(M10,Introduction!$B$24:$E$29,4,FALSE),"")</f>
        <v/>
      </c>
    </row>
    <row r="11" spans="1:16" ht="24" x14ac:dyDescent="0.3">
      <c r="A11" s="80" t="s">
        <v>312</v>
      </c>
      <c r="B11" s="91" t="s">
        <v>61</v>
      </c>
      <c r="C11" s="82" t="str">
        <f>IFERROR(VLOOKUP(B11,Introduction!$B$39:$C$47,2,FALSE),"")</f>
        <v>Business Functional Requirements</v>
      </c>
      <c r="D11" s="93" t="s">
        <v>313</v>
      </c>
      <c r="E11" s="84">
        <v>1</v>
      </c>
      <c r="F11" s="85" t="str">
        <f>IFERROR(VLOOKUP(E11,Introduction!$B$32:$D$36,2,FALSE),"")</f>
        <v>Mandatory</v>
      </c>
      <c r="G11" s="86" t="s">
        <v>293</v>
      </c>
      <c r="H11" s="87" t="s">
        <v>294</v>
      </c>
      <c r="I11" s="87" t="s">
        <v>272</v>
      </c>
      <c r="J11" s="87" t="s">
        <v>273</v>
      </c>
      <c r="K11" s="88"/>
      <c r="L11" s="88"/>
      <c r="M11" s="89" t="s">
        <v>295</v>
      </c>
      <c r="N11" s="90" t="str">
        <f>IFERROR(VLOOKUP(M11,Introduction!$B$24:$E$29,2,FALSE),"")</f>
        <v/>
      </c>
      <c r="O11" s="90" t="str">
        <f>IFERROR(VLOOKUP(M11,Introduction!$B$24:$E$29,4,FALSE),"")</f>
        <v/>
      </c>
    </row>
    <row r="12" spans="1:16" ht="24" x14ac:dyDescent="0.3">
      <c r="A12" s="80" t="s">
        <v>314</v>
      </c>
      <c r="B12" s="91" t="s">
        <v>61</v>
      </c>
      <c r="C12" s="82" t="str">
        <f>IFERROR(VLOOKUP(B12,Introduction!$B$39:$C$47,2,FALSE),"")</f>
        <v>Business Functional Requirements</v>
      </c>
      <c r="D12" s="92" t="s">
        <v>315</v>
      </c>
      <c r="E12" s="84">
        <v>2</v>
      </c>
      <c r="F12" s="85" t="str">
        <f>IFERROR(VLOOKUP(E12,Introduction!$B$32:$D$36,2,FALSE),"")</f>
        <v>Highly Desirable</v>
      </c>
      <c r="G12" s="86" t="s">
        <v>293</v>
      </c>
      <c r="H12" s="87" t="s">
        <v>294</v>
      </c>
      <c r="I12" s="87" t="s">
        <v>272</v>
      </c>
      <c r="J12" s="87" t="s">
        <v>273</v>
      </c>
      <c r="K12" s="88"/>
      <c r="L12" s="88"/>
      <c r="M12" s="89" t="s">
        <v>295</v>
      </c>
      <c r="N12" s="90" t="str">
        <f>IFERROR(VLOOKUP(M12,Introduction!$B$24:$E$29,2,FALSE),"")</f>
        <v/>
      </c>
      <c r="O12" s="90" t="str">
        <f>IFERROR(VLOOKUP(M12,Introduction!$B$24:$E$29,4,FALSE),"")</f>
        <v/>
      </c>
    </row>
    <row r="13" spans="1:16" ht="24" x14ac:dyDescent="0.3">
      <c r="A13" s="80" t="s">
        <v>316</v>
      </c>
      <c r="B13" s="91" t="s">
        <v>61</v>
      </c>
      <c r="C13" s="82" t="str">
        <f>IFERROR(VLOOKUP(B13,Introduction!$B$39:$C$47,2,FALSE),"")</f>
        <v>Business Functional Requirements</v>
      </c>
      <c r="D13" s="92" t="s">
        <v>317</v>
      </c>
      <c r="E13" s="84">
        <v>2</v>
      </c>
      <c r="F13" s="85" t="str">
        <f>IFERROR(VLOOKUP(E13,Introduction!$B$32:$D$36,2,FALSE),"")</f>
        <v>Highly Desirable</v>
      </c>
      <c r="G13" s="86" t="s">
        <v>293</v>
      </c>
      <c r="H13" s="87" t="s">
        <v>294</v>
      </c>
      <c r="I13" s="87" t="s">
        <v>272</v>
      </c>
      <c r="J13" s="87" t="s">
        <v>273</v>
      </c>
      <c r="K13" s="88"/>
      <c r="L13" s="88"/>
      <c r="M13" s="89" t="s">
        <v>295</v>
      </c>
      <c r="N13" s="90" t="str">
        <f>IFERROR(VLOOKUP(M13,Introduction!$B$24:$E$29,2,FALSE),"")</f>
        <v/>
      </c>
      <c r="O13" s="90" t="str">
        <f>IFERROR(VLOOKUP(M13,Introduction!$B$24:$E$29,4,FALSE),"")</f>
        <v/>
      </c>
    </row>
    <row r="14" spans="1:16" ht="24" x14ac:dyDescent="0.3">
      <c r="A14" s="80" t="s">
        <v>318</v>
      </c>
      <c r="B14" s="91" t="s">
        <v>61</v>
      </c>
      <c r="C14" s="82" t="str">
        <f>IFERROR(VLOOKUP(B14,Introduction!$B$39:$C$47,2,FALSE),"")</f>
        <v>Business Functional Requirements</v>
      </c>
      <c r="D14" s="92" t="s">
        <v>319</v>
      </c>
      <c r="E14" s="84">
        <v>2</v>
      </c>
      <c r="F14" s="85" t="str">
        <f>IFERROR(VLOOKUP(E14,Introduction!$B$32:$D$36,2,FALSE),"")</f>
        <v>Highly Desirable</v>
      </c>
      <c r="G14" s="86" t="s">
        <v>293</v>
      </c>
      <c r="H14" s="87" t="s">
        <v>294</v>
      </c>
      <c r="I14" s="87" t="s">
        <v>272</v>
      </c>
      <c r="J14" s="87" t="s">
        <v>273</v>
      </c>
      <c r="K14" s="88"/>
      <c r="L14" s="88"/>
      <c r="M14" s="89" t="s">
        <v>295</v>
      </c>
      <c r="N14" s="90" t="str">
        <f>IFERROR(VLOOKUP(M14,Introduction!$B$24:$E$29,2,FALSE),"")</f>
        <v/>
      </c>
      <c r="O14" s="90" t="str">
        <f>IFERROR(VLOOKUP(M14,Introduction!$B$24:$E$29,4,FALSE),"")</f>
        <v/>
      </c>
    </row>
    <row r="15" spans="1:16" ht="24" x14ac:dyDescent="0.3">
      <c r="A15" s="80" t="s">
        <v>320</v>
      </c>
      <c r="B15" s="91" t="s">
        <v>61</v>
      </c>
      <c r="C15" s="82" t="str">
        <f>IFERROR(VLOOKUP(B15,Introduction!$B$39:$C$47,2,FALSE),"")</f>
        <v>Business Functional Requirements</v>
      </c>
      <c r="D15" s="92" t="s">
        <v>321</v>
      </c>
      <c r="E15" s="84">
        <v>1</v>
      </c>
      <c r="F15" s="85" t="str">
        <f>IFERROR(VLOOKUP(E15,Introduction!$B$32:$D$36,2,FALSE),"")</f>
        <v>Mandatory</v>
      </c>
      <c r="G15" s="86" t="s">
        <v>293</v>
      </c>
      <c r="H15" s="87" t="s">
        <v>294</v>
      </c>
      <c r="I15" s="87" t="s">
        <v>272</v>
      </c>
      <c r="J15" s="87" t="s">
        <v>273</v>
      </c>
      <c r="K15" s="88"/>
      <c r="L15" s="88"/>
      <c r="M15" s="89" t="s">
        <v>295</v>
      </c>
      <c r="N15" s="90" t="str">
        <f>IFERROR(VLOOKUP(M15,Introduction!$B$24:$E$29,2,FALSE),"")</f>
        <v/>
      </c>
      <c r="O15" s="90" t="str">
        <f>IFERROR(VLOOKUP(M15,Introduction!$B$24:$E$29,4,FALSE),"")</f>
        <v/>
      </c>
    </row>
    <row r="16" spans="1:16" ht="24" x14ac:dyDescent="0.3">
      <c r="A16" s="80" t="s">
        <v>322</v>
      </c>
      <c r="B16" s="91" t="s">
        <v>61</v>
      </c>
      <c r="C16" s="82" t="str">
        <f>IFERROR(VLOOKUP(B16,Introduction!$B$39:$C$47,2,FALSE),"")</f>
        <v>Business Functional Requirements</v>
      </c>
      <c r="D16" s="92" t="s">
        <v>323</v>
      </c>
      <c r="E16" s="84">
        <v>1</v>
      </c>
      <c r="F16" s="85" t="str">
        <f>IFERROR(VLOOKUP(E16,Introduction!$B$32:$D$36,2,FALSE),"")</f>
        <v>Mandatory</v>
      </c>
      <c r="G16" s="86" t="s">
        <v>293</v>
      </c>
      <c r="H16" s="87" t="s">
        <v>294</v>
      </c>
      <c r="I16" s="87" t="s">
        <v>272</v>
      </c>
      <c r="J16" s="87" t="s">
        <v>273</v>
      </c>
      <c r="K16" s="88"/>
      <c r="L16" s="88"/>
      <c r="M16" s="89" t="s">
        <v>295</v>
      </c>
      <c r="N16" s="90" t="str">
        <f>IFERROR(VLOOKUP(M16,Introduction!$B$24:$E$29,2,FALSE),"")</f>
        <v/>
      </c>
      <c r="O16" s="90" t="str">
        <f>IFERROR(VLOOKUP(M16,Introduction!$B$24:$E$29,4,FALSE),"")</f>
        <v/>
      </c>
    </row>
    <row r="17" spans="1:15" ht="60" x14ac:dyDescent="0.3">
      <c r="A17" s="80" t="s">
        <v>324</v>
      </c>
      <c r="B17" s="91" t="s">
        <v>61</v>
      </c>
      <c r="C17" s="82" t="str">
        <f>IFERROR(VLOOKUP(B17,Introduction!$B$39:$C$47,2,FALSE),"")</f>
        <v>Business Functional Requirements</v>
      </c>
      <c r="D17" s="93" t="s">
        <v>325</v>
      </c>
      <c r="E17" s="84">
        <v>1</v>
      </c>
      <c r="F17" s="85" t="str">
        <f>IFERROR(VLOOKUP(E17,Introduction!$B$32:$D$36,2,FALSE),"")</f>
        <v>Mandatory</v>
      </c>
      <c r="G17" s="86" t="s">
        <v>293</v>
      </c>
      <c r="H17" s="87" t="s">
        <v>294</v>
      </c>
      <c r="I17" s="87" t="s">
        <v>272</v>
      </c>
      <c r="J17" s="87" t="s">
        <v>273</v>
      </c>
      <c r="K17" s="88"/>
      <c r="L17" s="88"/>
      <c r="M17" s="89" t="s">
        <v>295</v>
      </c>
      <c r="N17" s="90" t="str">
        <f>IFERROR(VLOOKUP(M17,Introduction!$B$24:$E$29,2,FALSE),"")</f>
        <v/>
      </c>
      <c r="O17" s="90" t="str">
        <f>IFERROR(VLOOKUP(M17,Introduction!$B$24:$E$29,4,FALSE),"")</f>
        <v/>
      </c>
    </row>
    <row r="18" spans="1:15" ht="24" x14ac:dyDescent="0.3">
      <c r="A18" s="80" t="s">
        <v>326</v>
      </c>
      <c r="B18" s="91" t="s">
        <v>61</v>
      </c>
      <c r="C18" s="82" t="str">
        <f>IFERROR(VLOOKUP(B18,Introduction!$B$39:$C$47,2,FALSE),"")</f>
        <v>Business Functional Requirements</v>
      </c>
      <c r="D18" s="93" t="s">
        <v>327</v>
      </c>
      <c r="E18" s="84">
        <v>2</v>
      </c>
      <c r="F18" s="85" t="str">
        <f>IFERROR(VLOOKUP(E18,Introduction!$B$32:$D$36,2,FALSE),"")</f>
        <v>Highly Desirable</v>
      </c>
      <c r="G18" s="86" t="s">
        <v>328</v>
      </c>
      <c r="H18" s="87" t="s">
        <v>329</v>
      </c>
      <c r="I18" s="87" t="s">
        <v>272</v>
      </c>
      <c r="J18" s="87" t="s">
        <v>273</v>
      </c>
      <c r="K18" s="88"/>
      <c r="L18" s="88"/>
      <c r="M18" s="89" t="s">
        <v>295</v>
      </c>
      <c r="N18" s="90" t="str">
        <f>IFERROR(VLOOKUP(M18,Introduction!$B$24:$E$29,2,FALSE),"")</f>
        <v/>
      </c>
      <c r="O18" s="90" t="str">
        <f>IFERROR(VLOOKUP(M18,Introduction!$B$24:$E$29,4,FALSE),"")</f>
        <v/>
      </c>
    </row>
    <row r="19" spans="1:15" ht="24" x14ac:dyDescent="0.3">
      <c r="A19" s="80" t="s">
        <v>330</v>
      </c>
      <c r="B19" s="91" t="s">
        <v>61</v>
      </c>
      <c r="C19" s="82" t="str">
        <f>IFERROR(VLOOKUP(B19,Introduction!$B$39:$C$47,2,FALSE),"")</f>
        <v>Business Functional Requirements</v>
      </c>
      <c r="D19" s="93" t="s">
        <v>331</v>
      </c>
      <c r="E19" s="84">
        <v>2</v>
      </c>
      <c r="F19" s="85" t="str">
        <f>IFERROR(VLOOKUP(E19,Introduction!$B$32:$D$36,2,FALSE),"")</f>
        <v>Highly Desirable</v>
      </c>
      <c r="G19" s="86" t="s">
        <v>332</v>
      </c>
      <c r="H19" s="87" t="s">
        <v>329</v>
      </c>
      <c r="I19" s="87" t="s">
        <v>272</v>
      </c>
      <c r="J19" s="87" t="s">
        <v>273</v>
      </c>
      <c r="K19" s="88"/>
      <c r="L19" s="88"/>
      <c r="M19" s="89" t="s">
        <v>295</v>
      </c>
      <c r="N19" s="90" t="str">
        <f>IFERROR(VLOOKUP(M19,Introduction!$B$24:$E$29,2,FALSE),"")</f>
        <v/>
      </c>
      <c r="O19" s="90" t="str">
        <f>IFERROR(VLOOKUP(M19,Introduction!$B$24:$E$29,4,FALSE),"")</f>
        <v/>
      </c>
    </row>
    <row r="20" spans="1:15" ht="20.100000000000001" customHeight="1" x14ac:dyDescent="0.3">
      <c r="A20" s="53"/>
      <c r="B20" s="58"/>
      <c r="C20" s="46"/>
      <c r="D20" s="59"/>
      <c r="E20" s="54"/>
      <c r="F20" s="47" t="str">
        <f>IFERROR(VLOOKUP(E20,Introduction!#REF!,2,FALSE),"")</f>
        <v/>
      </c>
      <c r="G20" s="55"/>
      <c r="H20" s="56"/>
      <c r="I20" s="56"/>
      <c r="J20" s="56"/>
      <c r="K20" s="56"/>
      <c r="L20" s="56"/>
      <c r="M20" s="77"/>
      <c r="N20" s="57" t="str">
        <f>IFERROR(VLOOKUP(M20,Introduction!$B$24:$E$34,2,FALSE),"")</f>
        <v/>
      </c>
      <c r="O20" s="57" t="str">
        <f>IFERROR(VLOOKUP(M20,Introduction!$B$24:$E$34,4,FALSE),"")</f>
        <v/>
      </c>
    </row>
    <row r="21" spans="1:15" ht="20.100000000000001" customHeight="1" x14ac:dyDescent="0.3">
      <c r="A21" s="53"/>
      <c r="B21" s="58"/>
      <c r="C21" s="46"/>
      <c r="D21" s="59"/>
      <c r="E21" s="54"/>
      <c r="F21" s="47" t="str">
        <f>IFERROR(VLOOKUP(E21,Introduction!#REF!,2,FALSE),"")</f>
        <v/>
      </c>
      <c r="G21" s="55"/>
      <c r="H21" s="56"/>
      <c r="I21" s="56"/>
      <c r="J21" s="56"/>
      <c r="K21" s="56"/>
      <c r="L21" s="56"/>
      <c r="M21" s="77"/>
      <c r="N21" s="57" t="str">
        <f>IFERROR(VLOOKUP(M21,Introduction!$B$24:$E$34,2,FALSE),"")</f>
        <v/>
      </c>
      <c r="O21" s="57" t="str">
        <f>IFERROR(VLOOKUP(M21,Introduction!$B$24:$E$34,4,FALSE),"")</f>
        <v/>
      </c>
    </row>
    <row r="22" spans="1:15" ht="20.100000000000001" customHeight="1" x14ac:dyDescent="0.3">
      <c r="A22" s="53"/>
      <c r="B22" s="58"/>
      <c r="C22" s="46"/>
      <c r="D22" s="59"/>
      <c r="E22" s="54"/>
      <c r="F22" s="47" t="str">
        <f>IFERROR(VLOOKUP(E22,Introduction!#REF!,2,FALSE),"")</f>
        <v/>
      </c>
      <c r="G22" s="55"/>
      <c r="H22" s="56"/>
      <c r="I22" s="56"/>
      <c r="J22" s="56"/>
      <c r="K22" s="56"/>
      <c r="L22" s="56"/>
      <c r="M22" s="77"/>
      <c r="N22" s="57" t="str">
        <f>IFERROR(VLOOKUP(M22,Introduction!$B$24:$E$34,2,FALSE),"")</f>
        <v/>
      </c>
      <c r="O22" s="57" t="str">
        <f>IFERROR(VLOOKUP(M22,Introduction!$B$24:$E$34,4,FALSE),"")</f>
        <v/>
      </c>
    </row>
    <row r="23" spans="1:15" ht="20.100000000000001" customHeight="1" x14ac:dyDescent="0.3">
      <c r="A23" s="53"/>
      <c r="B23" s="58"/>
      <c r="C23" s="46"/>
      <c r="D23" s="59"/>
      <c r="E23" s="54"/>
      <c r="F23" s="47" t="str">
        <f>IFERROR(VLOOKUP(E23,Introduction!#REF!,2,FALSE),"")</f>
        <v/>
      </c>
      <c r="G23" s="55"/>
      <c r="H23" s="56"/>
      <c r="I23" s="56"/>
      <c r="J23" s="56"/>
      <c r="K23" s="56"/>
      <c r="L23" s="56"/>
      <c r="M23" s="77"/>
      <c r="N23" s="57" t="str">
        <f>IFERROR(VLOOKUP(M23,Introduction!$B$24:$E$34,2,FALSE),"")</f>
        <v/>
      </c>
      <c r="O23" s="57" t="str">
        <f>IFERROR(VLOOKUP(M23,Introduction!$B$24:$E$34,4,FALSE),"")</f>
        <v/>
      </c>
    </row>
    <row r="24" spans="1:15" s="67" customFormat="1" ht="20.100000000000001" customHeight="1" x14ac:dyDescent="0.3">
      <c r="A24" s="63"/>
      <c r="B24" s="64"/>
      <c r="C24" s="65"/>
      <c r="D24" s="66"/>
      <c r="E24" s="54"/>
      <c r="F24" s="47" t="str">
        <f>IFERROR(VLOOKUP(E24,Introduction!#REF!,2,FALSE),"")</f>
        <v/>
      </c>
      <c r="G24" s="55"/>
      <c r="H24" s="56"/>
      <c r="I24" s="56"/>
      <c r="J24" s="56"/>
      <c r="K24" s="56"/>
      <c r="L24" s="56"/>
      <c r="M24" s="77"/>
      <c r="N24" s="57" t="str">
        <f>IFERROR(VLOOKUP(M24,Introduction!$B$24:$E$34,2,FALSE),"")</f>
        <v/>
      </c>
      <c r="O24" s="57" t="str">
        <f>IFERROR(VLOOKUP(M24,Introduction!$B$24:$E$34,4,FALSE),"")</f>
        <v/>
      </c>
    </row>
    <row r="25" spans="1:15" ht="20.100000000000001" customHeight="1" x14ac:dyDescent="0.3">
      <c r="A25" s="53"/>
      <c r="B25" s="58"/>
      <c r="C25" s="46"/>
      <c r="D25" s="52"/>
      <c r="E25" s="54"/>
      <c r="F25" s="47" t="str">
        <f>IFERROR(VLOOKUP(E25,Introduction!#REF!,2,FALSE),"")</f>
        <v/>
      </c>
      <c r="G25" s="55"/>
      <c r="H25" s="56"/>
      <c r="I25" s="56"/>
      <c r="J25" s="56"/>
      <c r="K25" s="56"/>
      <c r="L25" s="56"/>
      <c r="M25" s="77"/>
      <c r="N25" s="57" t="str">
        <f>IFERROR(VLOOKUP(M25,Introduction!$B$24:$E$34,2,FALSE),"")</f>
        <v/>
      </c>
      <c r="O25" s="57" t="str">
        <f>IFERROR(VLOOKUP(M25,Introduction!$B$24:$E$34,4,FALSE),"")</f>
        <v/>
      </c>
    </row>
    <row r="26" spans="1:15" ht="20.100000000000001" customHeight="1" x14ac:dyDescent="0.3">
      <c r="A26" s="53"/>
      <c r="B26" s="58"/>
      <c r="C26" s="46"/>
      <c r="D26" s="52"/>
      <c r="E26" s="54"/>
      <c r="F26" s="47" t="str">
        <f>IFERROR(VLOOKUP(E26,Introduction!#REF!,2,FALSE),"")</f>
        <v/>
      </c>
      <c r="G26" s="55"/>
      <c r="H26" s="56"/>
      <c r="I26" s="56"/>
      <c r="J26" s="56"/>
      <c r="K26" s="56"/>
      <c r="L26" s="56"/>
      <c r="M26" s="77"/>
      <c r="N26" s="57" t="str">
        <f>IFERROR(VLOOKUP(M26,Introduction!$B$24:$E$34,2,FALSE),"")</f>
        <v/>
      </c>
      <c r="O26" s="57" t="str">
        <f>IFERROR(VLOOKUP(M26,Introduction!$B$24:$E$34,4,FALSE),"")</f>
        <v/>
      </c>
    </row>
    <row r="27" spans="1:15" ht="20.100000000000001" customHeight="1" x14ac:dyDescent="0.3">
      <c r="A27" s="53"/>
      <c r="B27" s="58"/>
      <c r="C27" s="46"/>
      <c r="D27" s="52"/>
      <c r="E27" s="54"/>
      <c r="F27" s="47" t="str">
        <f>IFERROR(VLOOKUP(E27,Introduction!#REF!,2,FALSE),"")</f>
        <v/>
      </c>
      <c r="G27" s="55"/>
      <c r="H27" s="56"/>
      <c r="I27" s="56"/>
      <c r="J27" s="56"/>
      <c r="K27" s="56"/>
      <c r="L27" s="56"/>
      <c r="M27" s="77"/>
      <c r="N27" s="57" t="str">
        <f>IFERROR(VLOOKUP(M27,Introduction!$B$24:$E$34,2,FALSE),"")</f>
        <v/>
      </c>
      <c r="O27" s="57" t="str">
        <f>IFERROR(VLOOKUP(M27,Introduction!$B$24:$E$34,4,FALSE),"")</f>
        <v/>
      </c>
    </row>
    <row r="28" spans="1:15" ht="20.100000000000001" customHeight="1" x14ac:dyDescent="0.3">
      <c r="A28" s="53"/>
      <c r="B28" s="58"/>
      <c r="C28" s="46"/>
      <c r="D28" s="52"/>
      <c r="E28" s="54"/>
      <c r="F28" s="47" t="str">
        <f>IFERROR(VLOOKUP(E28,Introduction!#REF!,2,FALSE),"")</f>
        <v/>
      </c>
      <c r="G28" s="55"/>
      <c r="H28" s="56"/>
      <c r="I28" s="56"/>
      <c r="J28" s="56"/>
      <c r="K28" s="56"/>
      <c r="L28" s="56"/>
      <c r="M28" s="77"/>
      <c r="N28" s="57" t="str">
        <f>IFERROR(VLOOKUP(M28,Introduction!$B$24:$E$34,2,FALSE),"")</f>
        <v/>
      </c>
      <c r="O28" s="57" t="str">
        <f>IFERROR(VLOOKUP(M28,Introduction!$B$24:$E$34,4,FALSE),"")</f>
        <v/>
      </c>
    </row>
    <row r="29" spans="1:15" ht="20.100000000000001" customHeight="1" x14ac:dyDescent="0.3">
      <c r="A29" s="53"/>
      <c r="B29" s="58"/>
      <c r="C29" s="46"/>
      <c r="D29" s="52"/>
      <c r="E29" s="54"/>
      <c r="F29" s="47" t="str">
        <f>IFERROR(VLOOKUP(E29,Introduction!#REF!,2,FALSE),"")</f>
        <v/>
      </c>
      <c r="G29" s="55"/>
      <c r="H29" s="56"/>
      <c r="I29" s="56"/>
      <c r="J29" s="56"/>
      <c r="K29" s="56"/>
      <c r="L29" s="56"/>
      <c r="M29" s="77"/>
      <c r="N29" s="57" t="str">
        <f>IFERROR(VLOOKUP(M29,Introduction!$B$24:$E$34,2,FALSE),"")</f>
        <v/>
      </c>
      <c r="O29" s="57" t="str">
        <f>IFERROR(VLOOKUP(M29,Introduction!$B$24:$E$34,4,FALSE),"")</f>
        <v/>
      </c>
    </row>
    <row r="30" spans="1:15" s="71" customFormat="1" ht="20.100000000000001" customHeight="1" x14ac:dyDescent="0.3">
      <c r="A30" s="63"/>
      <c r="B30" s="69"/>
      <c r="C30" s="65"/>
      <c r="D30" s="70"/>
      <c r="E30" s="54"/>
      <c r="F30" s="47" t="str">
        <f>IFERROR(VLOOKUP(E30,Introduction!#REF!,2,FALSE),"")</f>
        <v/>
      </c>
      <c r="G30" s="55"/>
      <c r="H30" s="56"/>
      <c r="I30" s="56"/>
      <c r="J30" s="56"/>
      <c r="K30" s="56"/>
      <c r="L30" s="56"/>
      <c r="M30" s="77"/>
      <c r="N30" s="57" t="str">
        <f>IFERROR(VLOOKUP(M30,Introduction!$B$24:$E$34,2,FALSE),"")</f>
        <v/>
      </c>
      <c r="O30" s="57" t="str">
        <f>IFERROR(VLOOKUP(M30,Introduction!$B$24:$E$34,4,FALSE),"")</f>
        <v/>
      </c>
    </row>
    <row r="31" spans="1:15" s="71" customFormat="1" ht="20.100000000000001" customHeight="1" x14ac:dyDescent="0.3">
      <c r="A31" s="63"/>
      <c r="B31" s="69"/>
      <c r="C31" s="65"/>
      <c r="D31" s="70"/>
      <c r="E31" s="54"/>
      <c r="F31" s="47" t="str">
        <f>IFERROR(VLOOKUP(E31,Introduction!#REF!,2,FALSE),"")</f>
        <v/>
      </c>
      <c r="G31" s="55"/>
      <c r="H31" s="56"/>
      <c r="I31" s="56"/>
      <c r="J31" s="56"/>
      <c r="K31" s="56"/>
      <c r="L31" s="56"/>
      <c r="M31" s="77"/>
      <c r="N31" s="57" t="str">
        <f>IFERROR(VLOOKUP(M31,Introduction!$B$24:$E$34,2,FALSE),"")</f>
        <v/>
      </c>
      <c r="O31" s="57" t="str">
        <f>IFERROR(VLOOKUP(M31,Introduction!$B$24:$E$34,4,FALSE),"")</f>
        <v/>
      </c>
    </row>
    <row r="32" spans="1:15" s="71" customFormat="1" ht="20.100000000000001" customHeight="1" x14ac:dyDescent="0.3">
      <c r="A32" s="63"/>
      <c r="B32" s="69"/>
      <c r="C32" s="65"/>
      <c r="D32" s="68"/>
      <c r="E32" s="54"/>
      <c r="F32" s="47" t="str">
        <f>IFERROR(VLOOKUP(E32,Introduction!#REF!,2,FALSE),"")</f>
        <v/>
      </c>
      <c r="G32" s="55"/>
      <c r="H32" s="56"/>
      <c r="I32" s="56"/>
      <c r="J32" s="56"/>
      <c r="K32" s="56"/>
      <c r="L32" s="56"/>
      <c r="M32" s="77"/>
      <c r="N32" s="57" t="str">
        <f>IFERROR(VLOOKUP(M32,Introduction!$B$24:$E$34,2,FALSE),"")</f>
        <v/>
      </c>
      <c r="O32" s="57" t="str">
        <f>IFERROR(VLOOKUP(M32,Introduction!$B$24:$E$34,4,FALSE),"")</f>
        <v/>
      </c>
    </row>
    <row r="33" spans="1:15" ht="20.100000000000001" customHeight="1" x14ac:dyDescent="0.3">
      <c r="A33" s="53"/>
      <c r="B33" s="58"/>
      <c r="C33" s="46"/>
      <c r="D33" s="52"/>
      <c r="E33" s="54"/>
      <c r="F33" s="47" t="str">
        <f>IFERROR(VLOOKUP(E33,Introduction!#REF!,2,FALSE),"")</f>
        <v/>
      </c>
      <c r="G33" s="55"/>
      <c r="H33" s="56"/>
      <c r="I33" s="56"/>
      <c r="J33" s="56"/>
      <c r="K33" s="56"/>
      <c r="L33" s="56"/>
      <c r="M33" s="77"/>
      <c r="N33" s="57" t="str">
        <f>IFERROR(VLOOKUP(M33,Introduction!$B$24:$E$34,2,FALSE),"")</f>
        <v/>
      </c>
      <c r="O33" s="57" t="str">
        <f>IFERROR(VLOOKUP(M33,Introduction!$B$24:$E$34,4,FALSE),"")</f>
        <v/>
      </c>
    </row>
    <row r="34" spans="1:15" ht="20.100000000000001" customHeight="1" x14ac:dyDescent="0.3">
      <c r="A34" s="53"/>
      <c r="B34" s="58"/>
      <c r="C34" s="46"/>
      <c r="D34" s="52"/>
      <c r="E34" s="54"/>
      <c r="F34" s="47" t="str">
        <f>IFERROR(VLOOKUP(E34,Introduction!#REF!,2,FALSE),"")</f>
        <v/>
      </c>
      <c r="G34" s="55"/>
      <c r="H34" s="56"/>
      <c r="I34" s="56"/>
      <c r="J34" s="56"/>
      <c r="K34" s="56"/>
      <c r="L34" s="56"/>
      <c r="M34" s="77"/>
      <c r="N34" s="57" t="str">
        <f>IFERROR(VLOOKUP(M34,Introduction!$B$24:$E$34,2,FALSE),"")</f>
        <v/>
      </c>
      <c r="O34" s="57" t="str">
        <f>IFERROR(VLOOKUP(M34,Introduction!$B$24:$E$34,4,FALSE),"")</f>
        <v/>
      </c>
    </row>
    <row r="35" spans="1:15" ht="20.100000000000001" customHeight="1" x14ac:dyDescent="0.3">
      <c r="A35" s="53"/>
      <c r="B35" s="58"/>
      <c r="C35" s="46"/>
      <c r="D35" s="52"/>
      <c r="E35" s="54"/>
      <c r="F35" s="47" t="str">
        <f>IFERROR(VLOOKUP(E35,Introduction!#REF!,2,FALSE),"")</f>
        <v/>
      </c>
      <c r="G35" s="55"/>
      <c r="H35" s="56"/>
      <c r="I35" s="56"/>
      <c r="J35" s="56"/>
      <c r="K35" s="56"/>
      <c r="L35" s="56"/>
      <c r="M35" s="77"/>
      <c r="N35" s="57" t="str">
        <f>IFERROR(VLOOKUP(M35,Introduction!$B$24:$E$34,2,FALSE),"")</f>
        <v/>
      </c>
      <c r="O35" s="57" t="str">
        <f>IFERROR(VLOOKUP(M35,Introduction!$B$24:$E$34,4,FALSE),"")</f>
        <v/>
      </c>
    </row>
    <row r="36" spans="1:15" ht="20.100000000000001" customHeight="1" x14ac:dyDescent="0.3">
      <c r="A36" s="53"/>
      <c r="B36" s="58"/>
      <c r="C36" s="46"/>
      <c r="D36" s="52"/>
      <c r="E36" s="54"/>
      <c r="F36" s="47" t="str">
        <f>IFERROR(VLOOKUP(E36,Introduction!#REF!,2,FALSE),"")</f>
        <v/>
      </c>
      <c r="G36" s="55"/>
      <c r="H36" s="56"/>
      <c r="I36" s="56"/>
      <c r="J36" s="56"/>
      <c r="K36" s="56"/>
      <c r="L36" s="56"/>
      <c r="M36" s="77"/>
      <c r="N36" s="57" t="str">
        <f>IFERROR(VLOOKUP(M36,Introduction!$B$24:$E$34,2,FALSE),"")</f>
        <v/>
      </c>
      <c r="O36" s="57" t="str">
        <f>IFERROR(VLOOKUP(M36,Introduction!$B$24:$E$34,4,FALSE),"")</f>
        <v/>
      </c>
    </row>
    <row r="37" spans="1:15" ht="20.100000000000001" customHeight="1" x14ac:dyDescent="0.3">
      <c r="A37" s="53"/>
      <c r="B37" s="58"/>
      <c r="C37" s="46"/>
      <c r="D37" s="52"/>
      <c r="E37" s="54"/>
      <c r="F37" s="47" t="str">
        <f>IFERROR(VLOOKUP(E37,Introduction!#REF!,2,FALSE),"")</f>
        <v/>
      </c>
      <c r="G37" s="55"/>
      <c r="H37" s="56"/>
      <c r="I37" s="56"/>
      <c r="J37" s="56"/>
      <c r="K37" s="56"/>
      <c r="L37" s="56"/>
      <c r="M37" s="77"/>
      <c r="N37" s="57" t="str">
        <f>IFERROR(VLOOKUP(M37,Introduction!$B$24:$E$34,2,FALSE),"")</f>
        <v/>
      </c>
      <c r="O37" s="57" t="str">
        <f>IFERROR(VLOOKUP(M37,Introduction!$B$24:$E$34,4,FALSE),"")</f>
        <v/>
      </c>
    </row>
    <row r="38" spans="1:15" ht="20.100000000000001" customHeight="1" x14ac:dyDescent="0.3">
      <c r="A38" s="53"/>
      <c r="B38" s="58"/>
      <c r="C38" s="46"/>
      <c r="D38" s="52"/>
      <c r="E38" s="54"/>
      <c r="F38" s="47" t="str">
        <f>IFERROR(VLOOKUP(E38,Introduction!#REF!,2,FALSE),"")</f>
        <v/>
      </c>
      <c r="G38" s="55"/>
      <c r="H38" s="56"/>
      <c r="I38" s="56"/>
      <c r="J38" s="56"/>
      <c r="K38" s="56"/>
      <c r="L38" s="56"/>
      <c r="M38" s="77"/>
      <c r="N38" s="57" t="str">
        <f>IFERROR(VLOOKUP(M38,Introduction!$B$24:$E$34,2,FALSE),"")</f>
        <v/>
      </c>
      <c r="O38" s="57" t="str">
        <f>IFERROR(VLOOKUP(M38,Introduction!$B$24:$E$34,4,FALSE),"")</f>
        <v/>
      </c>
    </row>
    <row r="39" spans="1:15" ht="20.100000000000001" customHeight="1" x14ac:dyDescent="0.3">
      <c r="A39" s="53"/>
      <c r="B39" s="58"/>
      <c r="C39" s="46"/>
      <c r="D39" s="52"/>
      <c r="E39" s="54"/>
      <c r="F39" s="47" t="str">
        <f>IFERROR(VLOOKUP(E39,Introduction!#REF!,2,FALSE),"")</f>
        <v/>
      </c>
      <c r="G39" s="55"/>
      <c r="H39" s="56"/>
      <c r="I39" s="56"/>
      <c r="J39" s="56"/>
      <c r="K39" s="56"/>
      <c r="L39" s="56"/>
      <c r="M39" s="77"/>
      <c r="N39" s="57" t="str">
        <f>IFERROR(VLOOKUP(M39,Introduction!$B$24:$E$34,2,FALSE),"")</f>
        <v/>
      </c>
      <c r="O39" s="57" t="str">
        <f>IFERROR(VLOOKUP(M39,Introduction!$B$24:$E$34,4,FALSE),"")</f>
        <v/>
      </c>
    </row>
    <row r="40" spans="1:15" ht="20.100000000000001" customHeight="1" x14ac:dyDescent="0.3">
      <c r="A40" s="53"/>
      <c r="B40" s="58"/>
      <c r="C40" s="46"/>
      <c r="D40" s="52"/>
      <c r="E40" s="54"/>
      <c r="F40" s="47" t="str">
        <f>IFERROR(VLOOKUP(E40,Introduction!#REF!,2,FALSE),"")</f>
        <v/>
      </c>
      <c r="G40" s="55"/>
      <c r="H40" s="56"/>
      <c r="I40" s="56"/>
      <c r="J40" s="56"/>
      <c r="K40" s="56"/>
      <c r="L40" s="56"/>
      <c r="M40" s="77"/>
      <c r="N40" s="57" t="str">
        <f>IFERROR(VLOOKUP(M40,Introduction!$B$24:$E$34,2,FALSE),"")</f>
        <v/>
      </c>
      <c r="O40" s="57" t="str">
        <f>IFERROR(VLOOKUP(M40,Introduction!$B$24:$E$34,4,FALSE),"")</f>
        <v/>
      </c>
    </row>
    <row r="41" spans="1:15" ht="20.100000000000001" customHeight="1" x14ac:dyDescent="0.3">
      <c r="A41" s="53"/>
      <c r="B41" s="58"/>
      <c r="C41" s="46"/>
      <c r="D41" s="52"/>
      <c r="E41" s="54"/>
      <c r="F41" s="47" t="str">
        <f>IFERROR(VLOOKUP(E41,Introduction!#REF!,2,FALSE),"")</f>
        <v/>
      </c>
      <c r="G41" s="55"/>
      <c r="H41" s="56"/>
      <c r="I41" s="56"/>
      <c r="J41" s="56"/>
      <c r="K41" s="56"/>
      <c r="L41" s="56"/>
      <c r="M41" s="77"/>
      <c r="N41" s="57" t="str">
        <f>IFERROR(VLOOKUP(M41,Introduction!$B$24:$E$34,2,FALSE),"")</f>
        <v/>
      </c>
      <c r="O41" s="57" t="str">
        <f>IFERROR(VLOOKUP(M41,Introduction!$B$24:$E$34,4,FALSE),"")</f>
        <v/>
      </c>
    </row>
    <row r="42" spans="1:15" ht="20.100000000000001" customHeight="1" x14ac:dyDescent="0.3">
      <c r="A42" s="53"/>
      <c r="B42" s="58"/>
      <c r="C42" s="46"/>
      <c r="D42" s="52"/>
      <c r="E42" s="54"/>
      <c r="F42" s="47" t="str">
        <f>IFERROR(VLOOKUP(E42,Introduction!#REF!,2,FALSE),"")</f>
        <v/>
      </c>
      <c r="G42" s="55"/>
      <c r="H42" s="56"/>
      <c r="I42" s="56"/>
      <c r="J42" s="56"/>
      <c r="K42" s="56"/>
      <c r="L42" s="56"/>
      <c r="M42" s="77"/>
      <c r="N42" s="57" t="str">
        <f>IFERROR(VLOOKUP(M42,Introduction!$B$24:$E$34,2,FALSE),"")</f>
        <v/>
      </c>
      <c r="O42" s="57" t="str">
        <f>IFERROR(VLOOKUP(M42,Introduction!$B$24:$E$34,4,FALSE),"")</f>
        <v/>
      </c>
    </row>
    <row r="43" spans="1:15" ht="20.100000000000001" customHeight="1" x14ac:dyDescent="0.3">
      <c r="A43" s="53"/>
      <c r="B43" s="58"/>
      <c r="C43" s="46"/>
      <c r="D43" s="52"/>
      <c r="E43" s="54"/>
      <c r="F43" s="47" t="str">
        <f>IFERROR(VLOOKUP(E43,Introduction!#REF!,2,FALSE),"")</f>
        <v/>
      </c>
      <c r="G43" s="55"/>
      <c r="H43" s="56"/>
      <c r="I43" s="56"/>
      <c r="J43" s="56"/>
      <c r="K43" s="56"/>
      <c r="L43" s="56"/>
      <c r="M43" s="77"/>
      <c r="N43" s="57" t="str">
        <f>IFERROR(VLOOKUP(M43,Introduction!$B$24:$E$34,2,FALSE),"")</f>
        <v/>
      </c>
      <c r="O43" s="57" t="str">
        <f>IFERROR(VLOOKUP(M43,Introduction!$B$24:$E$34,4,FALSE),"")</f>
        <v/>
      </c>
    </row>
    <row r="44" spans="1:15" ht="20.100000000000001" customHeight="1" x14ac:dyDescent="0.3">
      <c r="A44" s="53"/>
      <c r="B44" s="58"/>
      <c r="C44" s="46"/>
      <c r="D44" s="61"/>
      <c r="E44" s="54"/>
      <c r="F44" s="47" t="str">
        <f>IFERROR(VLOOKUP(E44,Introduction!#REF!,2,FALSE),"")</f>
        <v/>
      </c>
      <c r="G44" s="55"/>
      <c r="H44" s="56"/>
      <c r="I44" s="56"/>
      <c r="J44" s="56"/>
      <c r="K44" s="56"/>
      <c r="L44" s="56"/>
      <c r="M44" s="77"/>
      <c r="N44" s="57" t="str">
        <f>IFERROR(VLOOKUP(M44,Introduction!$B$24:$E$34,2,FALSE),"")</f>
        <v/>
      </c>
      <c r="O44" s="57" t="str">
        <f>IFERROR(VLOOKUP(M44,Introduction!$B$24:$E$34,4,FALSE),"")</f>
        <v/>
      </c>
    </row>
    <row r="45" spans="1:15" ht="20.100000000000001" customHeight="1" x14ac:dyDescent="0.3">
      <c r="A45" s="53"/>
      <c r="B45" s="58"/>
      <c r="C45" s="46"/>
      <c r="D45" s="52"/>
      <c r="E45" s="54"/>
      <c r="F45" s="47" t="str">
        <f>IFERROR(VLOOKUP(E45,Introduction!#REF!,2,FALSE),"")</f>
        <v/>
      </c>
      <c r="G45" s="55"/>
      <c r="H45" s="56"/>
      <c r="I45" s="56"/>
      <c r="J45" s="56"/>
      <c r="K45" s="56"/>
      <c r="L45" s="56"/>
      <c r="M45" s="77"/>
      <c r="N45" s="57" t="str">
        <f>IFERROR(VLOOKUP(M45,Introduction!$B$24:$E$34,2,FALSE),"")</f>
        <v/>
      </c>
      <c r="O45" s="57" t="str">
        <f>IFERROR(VLOOKUP(M45,Introduction!$B$24:$E$34,4,FALSE),"")</f>
        <v/>
      </c>
    </row>
    <row r="46" spans="1:15" ht="20.100000000000001" customHeight="1" x14ac:dyDescent="0.3">
      <c r="A46" s="53"/>
      <c r="B46" s="58"/>
      <c r="C46" s="46"/>
      <c r="D46" s="52"/>
      <c r="E46" s="54"/>
      <c r="F46" s="47" t="str">
        <f>IFERROR(VLOOKUP(E46,Introduction!#REF!,2,FALSE),"")</f>
        <v/>
      </c>
      <c r="G46" s="55"/>
      <c r="H46" s="56"/>
      <c r="I46" s="56"/>
      <c r="J46" s="56"/>
      <c r="K46" s="56"/>
      <c r="L46" s="56"/>
      <c r="M46" s="77"/>
      <c r="N46" s="57" t="str">
        <f>IFERROR(VLOOKUP(M46,Introduction!$B$24:$E$34,2,FALSE),"")</f>
        <v/>
      </c>
      <c r="O46" s="57" t="str">
        <f>IFERROR(VLOOKUP(M46,Introduction!$B$24:$E$34,4,FALSE),"")</f>
        <v/>
      </c>
    </row>
    <row r="47" spans="1:15" ht="20.100000000000001" customHeight="1" x14ac:dyDescent="0.3">
      <c r="A47" s="53"/>
      <c r="B47" s="58"/>
      <c r="C47" s="46"/>
      <c r="D47" s="52"/>
      <c r="E47" s="54"/>
      <c r="F47" s="47" t="str">
        <f>IFERROR(VLOOKUP(E47,Introduction!#REF!,2,FALSE),"")</f>
        <v/>
      </c>
      <c r="G47" s="55"/>
      <c r="H47" s="56"/>
      <c r="I47" s="56"/>
      <c r="J47" s="56"/>
      <c r="K47" s="56"/>
      <c r="L47" s="56"/>
      <c r="M47" s="77"/>
      <c r="N47" s="57" t="str">
        <f>IFERROR(VLOOKUP(M47,Introduction!$B$24:$E$34,2,FALSE),"")</f>
        <v/>
      </c>
      <c r="O47" s="57" t="str">
        <f>IFERROR(VLOOKUP(M47,Introduction!$B$24:$E$34,4,FALSE),"")</f>
        <v/>
      </c>
    </row>
    <row r="48" spans="1:15" ht="20.100000000000001" customHeight="1" x14ac:dyDescent="0.3">
      <c r="A48" s="53"/>
      <c r="B48" s="58"/>
      <c r="C48" s="46"/>
      <c r="D48" s="52"/>
      <c r="E48" s="54"/>
      <c r="F48" s="47" t="str">
        <f>IFERROR(VLOOKUP(E48,Introduction!#REF!,2,FALSE),"")</f>
        <v/>
      </c>
      <c r="G48" s="55"/>
      <c r="H48" s="56"/>
      <c r="I48" s="56"/>
      <c r="J48" s="56"/>
      <c r="K48" s="56"/>
      <c r="L48" s="56"/>
      <c r="M48" s="77"/>
      <c r="N48" s="57" t="str">
        <f>IFERROR(VLOOKUP(M48,Introduction!$B$24:$E$34,2,FALSE),"")</f>
        <v/>
      </c>
      <c r="O48" s="57" t="str">
        <f>IFERROR(VLOOKUP(M48,Introduction!$B$24:$E$34,4,FALSE),"")</f>
        <v/>
      </c>
    </row>
    <row r="49" spans="1:15" ht="20.100000000000001" customHeight="1" x14ac:dyDescent="0.3">
      <c r="A49" s="53"/>
      <c r="B49" s="58"/>
      <c r="C49" s="46"/>
      <c r="D49" s="52"/>
      <c r="E49" s="54"/>
      <c r="F49" s="47" t="str">
        <f>IFERROR(VLOOKUP(E49,Introduction!#REF!,2,FALSE),"")</f>
        <v/>
      </c>
      <c r="G49" s="55"/>
      <c r="H49" s="56"/>
      <c r="I49" s="56"/>
      <c r="J49" s="56"/>
      <c r="K49" s="56"/>
      <c r="L49" s="56"/>
      <c r="M49" s="77"/>
      <c r="N49" s="57" t="str">
        <f>IFERROR(VLOOKUP(M49,Introduction!$B$24:$E$34,2,FALSE),"")</f>
        <v/>
      </c>
      <c r="O49" s="57" t="str">
        <f>IFERROR(VLOOKUP(M49,Introduction!$B$24:$E$34,4,FALSE),"")</f>
        <v/>
      </c>
    </row>
    <row r="50" spans="1:15" ht="20.100000000000001" customHeight="1" x14ac:dyDescent="0.3">
      <c r="A50" s="53"/>
      <c r="B50" s="58"/>
      <c r="C50" s="46"/>
      <c r="D50" s="61"/>
      <c r="E50" s="54"/>
      <c r="F50" s="47" t="str">
        <f>IFERROR(VLOOKUP(E50,Introduction!#REF!,2,FALSE),"")</f>
        <v/>
      </c>
      <c r="G50" s="55"/>
      <c r="H50" s="56"/>
      <c r="I50" s="56"/>
      <c r="J50" s="56"/>
      <c r="K50" s="56"/>
      <c r="L50" s="56"/>
      <c r="M50" s="77"/>
      <c r="N50" s="57" t="str">
        <f>IFERROR(VLOOKUP(M50,Introduction!$B$24:$E$34,2,FALSE),"")</f>
        <v/>
      </c>
      <c r="O50" s="57" t="str">
        <f>IFERROR(VLOOKUP(M50,Introduction!$B$24:$E$34,4,FALSE),"")</f>
        <v/>
      </c>
    </row>
    <row r="51" spans="1:15" ht="20.100000000000001" customHeight="1" x14ac:dyDescent="0.3">
      <c r="A51" s="53"/>
      <c r="B51" s="58"/>
      <c r="C51" s="46"/>
      <c r="D51" s="52"/>
      <c r="E51" s="54"/>
      <c r="F51" s="47" t="str">
        <f>IFERROR(VLOOKUP(E51,Introduction!#REF!,2,FALSE),"")</f>
        <v/>
      </c>
      <c r="G51" s="55"/>
      <c r="H51" s="56"/>
      <c r="I51" s="56"/>
      <c r="J51" s="56"/>
      <c r="K51" s="56"/>
      <c r="L51" s="56"/>
      <c r="M51" s="77"/>
      <c r="N51" s="57" t="str">
        <f>IFERROR(VLOOKUP(M51,Introduction!$B$24:$E$34,2,FALSE),"")</f>
        <v/>
      </c>
      <c r="O51" s="57" t="str">
        <f>IFERROR(VLOOKUP(M51,Introduction!$B$24:$E$34,4,FALSE),"")</f>
        <v/>
      </c>
    </row>
    <row r="52" spans="1:15" ht="20.100000000000001" customHeight="1" x14ac:dyDescent="0.3">
      <c r="A52" s="53"/>
      <c r="B52" s="58"/>
      <c r="C52" s="46"/>
      <c r="D52" s="52"/>
      <c r="E52" s="54"/>
      <c r="F52" s="47" t="str">
        <f>IFERROR(VLOOKUP(E52,Introduction!#REF!,2,FALSE),"")</f>
        <v/>
      </c>
      <c r="G52" s="55"/>
      <c r="H52" s="56"/>
      <c r="I52" s="56"/>
      <c r="J52" s="56"/>
      <c r="K52" s="56"/>
      <c r="L52" s="56"/>
      <c r="M52" s="77"/>
      <c r="N52" s="57" t="str">
        <f>IFERROR(VLOOKUP(M52,Introduction!$B$24:$E$34,2,FALSE),"")</f>
        <v/>
      </c>
      <c r="O52" s="57" t="str">
        <f>IFERROR(VLOOKUP(M52,Introduction!$B$24:$E$34,4,FALSE),"")</f>
        <v/>
      </c>
    </row>
    <row r="53" spans="1:15" ht="20.100000000000001" customHeight="1" x14ac:dyDescent="0.3">
      <c r="A53" s="53"/>
      <c r="B53" s="58"/>
      <c r="C53" s="46"/>
      <c r="D53" s="52"/>
      <c r="E53" s="54"/>
      <c r="F53" s="47" t="str">
        <f>IFERROR(VLOOKUP(E53,Introduction!#REF!,2,FALSE),"")</f>
        <v/>
      </c>
      <c r="G53" s="55"/>
      <c r="H53" s="56"/>
      <c r="I53" s="56"/>
      <c r="J53" s="56"/>
      <c r="K53" s="56"/>
      <c r="L53" s="56"/>
      <c r="M53" s="77"/>
      <c r="N53" s="57" t="str">
        <f>IFERROR(VLOOKUP(M53,Introduction!$B$24:$E$34,2,FALSE),"")</f>
        <v/>
      </c>
      <c r="O53" s="57" t="str">
        <f>IFERROR(VLOOKUP(M53,Introduction!$B$24:$E$34,4,FALSE),"")</f>
        <v/>
      </c>
    </row>
    <row r="54" spans="1:15" ht="20.100000000000001" customHeight="1" x14ac:dyDescent="0.3">
      <c r="A54" s="53"/>
      <c r="B54" s="58"/>
      <c r="C54" s="46"/>
      <c r="D54" s="52"/>
      <c r="E54" s="54"/>
      <c r="F54" s="47" t="str">
        <f>IFERROR(VLOOKUP(E54,Introduction!#REF!,2,FALSE),"")</f>
        <v/>
      </c>
      <c r="G54" s="55"/>
      <c r="H54" s="56"/>
      <c r="I54" s="56"/>
      <c r="J54" s="56"/>
      <c r="K54" s="56"/>
      <c r="L54" s="56"/>
      <c r="M54" s="77"/>
      <c r="N54" s="57" t="str">
        <f>IFERROR(VLOOKUP(M54,Introduction!$B$24:$E$34,2,FALSE),"")</f>
        <v/>
      </c>
      <c r="O54" s="57" t="str">
        <f>IFERROR(VLOOKUP(M54,Introduction!$B$24:$E$34,4,FALSE),"")</f>
        <v/>
      </c>
    </row>
    <row r="55" spans="1:15" ht="20.100000000000001" customHeight="1" x14ac:dyDescent="0.3">
      <c r="A55" s="53"/>
      <c r="B55" s="58"/>
      <c r="C55" s="46"/>
      <c r="D55" s="52"/>
      <c r="E55" s="54"/>
      <c r="F55" s="47" t="str">
        <f>IFERROR(VLOOKUP(E55,Introduction!#REF!,2,FALSE),"")</f>
        <v/>
      </c>
      <c r="G55" s="55"/>
      <c r="H55" s="56"/>
      <c r="I55" s="56"/>
      <c r="J55" s="56"/>
      <c r="K55" s="56"/>
      <c r="L55" s="56"/>
      <c r="M55" s="77"/>
      <c r="N55" s="57" t="str">
        <f>IFERROR(VLOOKUP(M55,Introduction!$B$24:$E$34,2,FALSE),"")</f>
        <v/>
      </c>
      <c r="O55" s="57" t="str">
        <f>IFERROR(VLOOKUP(M55,Introduction!$B$24:$E$34,4,FALSE),"")</f>
        <v/>
      </c>
    </row>
    <row r="56" spans="1:15" ht="20.100000000000001" customHeight="1" x14ac:dyDescent="0.3">
      <c r="A56" s="53"/>
      <c r="B56" s="58"/>
      <c r="C56" s="46"/>
      <c r="D56" s="52"/>
      <c r="E56" s="54"/>
      <c r="F56" s="47" t="str">
        <f>IFERROR(VLOOKUP(E56,Introduction!#REF!,2,FALSE),"")</f>
        <v/>
      </c>
      <c r="G56" s="55"/>
      <c r="H56" s="56"/>
      <c r="I56" s="56"/>
      <c r="J56" s="56"/>
      <c r="K56" s="56"/>
      <c r="L56" s="56"/>
      <c r="M56" s="77"/>
      <c r="N56" s="57" t="str">
        <f>IFERROR(VLOOKUP(M56,Introduction!$B$24:$E$34,2,FALSE),"")</f>
        <v/>
      </c>
      <c r="O56" s="57" t="str">
        <f>IFERROR(VLOOKUP(M56,Introduction!$B$24:$E$34,4,FALSE),"")</f>
        <v/>
      </c>
    </row>
    <row r="57" spans="1:15" ht="20.100000000000001" customHeight="1" x14ac:dyDescent="0.3">
      <c r="A57" s="53"/>
      <c r="B57" s="58"/>
      <c r="C57" s="46"/>
      <c r="D57" s="52"/>
      <c r="E57" s="54"/>
      <c r="F57" s="47" t="str">
        <f>IFERROR(VLOOKUP(E57,Introduction!#REF!,2,FALSE),"")</f>
        <v/>
      </c>
      <c r="G57" s="55"/>
      <c r="H57" s="56"/>
      <c r="I57" s="56"/>
      <c r="J57" s="56"/>
      <c r="K57" s="56"/>
      <c r="L57" s="56"/>
      <c r="M57" s="77"/>
      <c r="N57" s="57" t="str">
        <f>IFERROR(VLOOKUP(M57,Introduction!$B$24:$E$34,2,FALSE),"")</f>
        <v/>
      </c>
      <c r="O57" s="57" t="str">
        <f>IFERROR(VLOOKUP(M57,Introduction!$B$24:$E$34,4,FALSE),"")</f>
        <v/>
      </c>
    </row>
    <row r="58" spans="1:15" ht="20.100000000000001" customHeight="1" x14ac:dyDescent="0.3">
      <c r="A58" s="53"/>
      <c r="B58" s="58"/>
      <c r="C58" s="46"/>
      <c r="D58" s="52"/>
      <c r="E58" s="54"/>
      <c r="F58" s="47" t="str">
        <f>IFERROR(VLOOKUP(E58,Introduction!#REF!,2,FALSE),"")</f>
        <v/>
      </c>
      <c r="G58" s="55"/>
      <c r="H58" s="56"/>
      <c r="I58" s="56"/>
      <c r="J58" s="56"/>
      <c r="K58" s="56"/>
      <c r="L58" s="56"/>
      <c r="M58" s="77"/>
      <c r="N58" s="57" t="str">
        <f>IFERROR(VLOOKUP(M58,Introduction!$B$24:$E$34,2,FALSE),"")</f>
        <v/>
      </c>
      <c r="O58" s="57" t="str">
        <f>IFERROR(VLOOKUP(M58,Introduction!$B$24:$E$34,4,FALSE),"")</f>
        <v/>
      </c>
    </row>
    <row r="59" spans="1:15" ht="20.100000000000001" customHeight="1" x14ac:dyDescent="0.3">
      <c r="A59" s="53"/>
      <c r="B59" s="58"/>
      <c r="C59" s="46"/>
      <c r="D59" s="52"/>
      <c r="E59" s="54"/>
      <c r="F59" s="47" t="str">
        <f>IFERROR(VLOOKUP(E59,Introduction!#REF!,2,FALSE),"")</f>
        <v/>
      </c>
      <c r="G59" s="55"/>
      <c r="H59" s="56"/>
      <c r="I59" s="56"/>
      <c r="J59" s="56"/>
      <c r="K59" s="56"/>
      <c r="L59" s="56"/>
      <c r="M59" s="77"/>
      <c r="N59" s="57" t="str">
        <f>IFERROR(VLOOKUP(M59,Introduction!$B$24:$E$34,2,FALSE),"")</f>
        <v/>
      </c>
      <c r="O59" s="57" t="str">
        <f>IFERROR(VLOOKUP(M59,Introduction!$B$24:$E$34,4,FALSE),"")</f>
        <v/>
      </c>
    </row>
    <row r="60" spans="1:15" ht="20.100000000000001" customHeight="1" x14ac:dyDescent="0.3">
      <c r="A60" s="53"/>
      <c r="B60" s="58"/>
      <c r="C60" s="46"/>
      <c r="D60" s="52"/>
      <c r="E60" s="54"/>
      <c r="F60" s="47" t="str">
        <f>IFERROR(VLOOKUP(E60,Introduction!#REF!,2,FALSE),"")</f>
        <v/>
      </c>
      <c r="G60" s="55"/>
      <c r="H60" s="56"/>
      <c r="I60" s="56"/>
      <c r="J60" s="56"/>
      <c r="K60" s="56"/>
      <c r="L60" s="56"/>
      <c r="M60" s="77"/>
      <c r="N60" s="57" t="str">
        <f>IFERROR(VLOOKUP(M60,Introduction!$B$24:$E$34,2,FALSE),"")</f>
        <v/>
      </c>
      <c r="O60" s="57" t="str">
        <f>IFERROR(VLOOKUP(M60,Introduction!$B$24:$E$34,4,FALSE),"")</f>
        <v/>
      </c>
    </row>
    <row r="61" spans="1:15" ht="20.100000000000001" customHeight="1" x14ac:dyDescent="0.3">
      <c r="A61" s="53"/>
      <c r="B61" s="58"/>
      <c r="C61" s="46"/>
      <c r="D61" s="52"/>
      <c r="E61" s="54"/>
      <c r="F61" s="47" t="str">
        <f>IFERROR(VLOOKUP(E61,Introduction!#REF!,2,FALSE),"")</f>
        <v/>
      </c>
      <c r="G61" s="55"/>
      <c r="H61" s="56"/>
      <c r="I61" s="56"/>
      <c r="J61" s="56"/>
      <c r="K61" s="56"/>
      <c r="L61" s="56"/>
      <c r="M61" s="77"/>
      <c r="N61" s="57" t="str">
        <f>IFERROR(VLOOKUP(M61,Introduction!$B$24:$E$34,2,FALSE),"")</f>
        <v/>
      </c>
      <c r="O61" s="57" t="str">
        <f>IFERROR(VLOOKUP(M61,Introduction!$B$24:$E$34,4,FALSE),"")</f>
        <v/>
      </c>
    </row>
    <row r="62" spans="1:15" ht="20.100000000000001" customHeight="1" x14ac:dyDescent="0.3">
      <c r="A62" s="53"/>
      <c r="B62" s="58"/>
      <c r="C62" s="46"/>
      <c r="D62" s="59"/>
      <c r="E62" s="54"/>
      <c r="F62" s="47" t="str">
        <f>IFERROR(VLOOKUP(E62,Introduction!#REF!,2,FALSE),"")</f>
        <v/>
      </c>
      <c r="G62" s="55"/>
      <c r="H62" s="56"/>
      <c r="I62" s="56"/>
      <c r="J62" s="56"/>
      <c r="K62" s="56"/>
      <c r="L62" s="56"/>
      <c r="M62" s="77"/>
      <c r="N62" s="57" t="str">
        <f>IFERROR(VLOOKUP(M62,Introduction!$B$24:$E$34,2,FALSE),"")</f>
        <v/>
      </c>
      <c r="O62" s="57" t="str">
        <f>IFERROR(VLOOKUP(M62,Introduction!$B$24:$E$34,4,FALSE),"")</f>
        <v/>
      </c>
    </row>
    <row r="63" spans="1:15" s="72" customFormat="1" ht="20.100000000000001" customHeight="1" x14ac:dyDescent="0.3">
      <c r="A63" s="53"/>
      <c r="B63" s="58"/>
      <c r="C63" s="46"/>
      <c r="D63" s="52"/>
      <c r="E63" s="54"/>
      <c r="F63" s="47" t="str">
        <f>IFERROR(VLOOKUP(E63,Introduction!#REF!,2,FALSE),"")</f>
        <v/>
      </c>
      <c r="G63" s="55"/>
      <c r="H63" s="56"/>
      <c r="I63" s="56"/>
      <c r="J63" s="56"/>
      <c r="K63" s="56"/>
      <c r="L63" s="56"/>
      <c r="M63" s="77"/>
      <c r="N63" s="57" t="str">
        <f>IFERROR(VLOOKUP(M63,Introduction!$B$24:$E$34,2,FALSE),"")</f>
        <v/>
      </c>
      <c r="O63" s="57" t="str">
        <f>IFERROR(VLOOKUP(M63,Introduction!$B$24:$E$34,4,FALSE),"")</f>
        <v/>
      </c>
    </row>
    <row r="64" spans="1:15" s="72" customFormat="1" ht="20.100000000000001" customHeight="1" x14ac:dyDescent="0.3">
      <c r="A64" s="53"/>
      <c r="B64" s="58"/>
      <c r="C64" s="46"/>
      <c r="D64" s="52"/>
      <c r="E64" s="54"/>
      <c r="F64" s="47" t="str">
        <f>IFERROR(VLOOKUP(E64,Introduction!#REF!,2,FALSE),"")</f>
        <v/>
      </c>
      <c r="G64" s="55"/>
      <c r="H64" s="56"/>
      <c r="I64" s="56"/>
      <c r="J64" s="56"/>
      <c r="K64" s="56"/>
      <c r="L64" s="56"/>
      <c r="M64" s="77"/>
      <c r="N64" s="57" t="str">
        <f>IFERROR(VLOOKUP(M64,Introduction!$B$24:$E$34,2,FALSE),"")</f>
        <v/>
      </c>
      <c r="O64" s="57" t="str">
        <f>IFERROR(VLOOKUP(M64,Introduction!$B$24:$E$34,4,FALSE),"")</f>
        <v/>
      </c>
    </row>
    <row r="65" spans="1:15" s="72" customFormat="1" ht="20.100000000000001" customHeight="1" x14ac:dyDescent="0.3">
      <c r="A65" s="53"/>
      <c r="B65" s="58"/>
      <c r="C65" s="46"/>
      <c r="D65" s="52"/>
      <c r="E65" s="54"/>
      <c r="F65" s="47" t="str">
        <f>IFERROR(VLOOKUP(E65,Introduction!#REF!,2,FALSE),"")</f>
        <v/>
      </c>
      <c r="G65" s="55"/>
      <c r="H65" s="56"/>
      <c r="I65" s="56"/>
      <c r="J65" s="56"/>
      <c r="K65" s="56"/>
      <c r="L65" s="56"/>
      <c r="M65" s="77"/>
      <c r="N65" s="57" t="str">
        <f>IFERROR(VLOOKUP(M65,Introduction!$B$24:$E$34,2,FALSE),"")</f>
        <v/>
      </c>
      <c r="O65" s="57" t="str">
        <f>IFERROR(VLOOKUP(M65,Introduction!$B$24:$E$34,4,FALSE),"")</f>
        <v/>
      </c>
    </row>
    <row r="66" spans="1:15" s="72" customFormat="1" ht="20.100000000000001" customHeight="1" x14ac:dyDescent="0.3">
      <c r="A66" s="53"/>
      <c r="B66" s="58"/>
      <c r="C66" s="46"/>
      <c r="D66" s="52"/>
      <c r="E66" s="54"/>
      <c r="F66" s="47" t="str">
        <f>IFERROR(VLOOKUP(E66,Introduction!#REF!,2,FALSE),"")</f>
        <v/>
      </c>
      <c r="G66" s="55"/>
      <c r="H66" s="56"/>
      <c r="I66" s="56"/>
      <c r="J66" s="56"/>
      <c r="K66" s="56"/>
      <c r="L66" s="56"/>
      <c r="M66" s="77"/>
      <c r="N66" s="57" t="str">
        <f>IFERROR(VLOOKUP(M66,Introduction!$B$24:$E$34,2,FALSE),"")</f>
        <v/>
      </c>
      <c r="O66" s="57" t="str">
        <f>IFERROR(VLOOKUP(M66,Introduction!$B$24:$E$34,4,FALSE),"")</f>
        <v/>
      </c>
    </row>
    <row r="67" spans="1:15" s="72" customFormat="1" ht="20.100000000000001" customHeight="1" x14ac:dyDescent="0.3">
      <c r="A67" s="53"/>
      <c r="B67" s="58"/>
      <c r="C67" s="46"/>
      <c r="D67" s="59"/>
      <c r="E67" s="54"/>
      <c r="F67" s="47" t="str">
        <f>IFERROR(VLOOKUP(E67,Introduction!#REF!,2,FALSE),"")</f>
        <v/>
      </c>
      <c r="G67" s="55"/>
      <c r="H67" s="56"/>
      <c r="I67" s="56"/>
      <c r="J67" s="56"/>
      <c r="K67" s="56"/>
      <c r="L67" s="56"/>
      <c r="M67" s="77"/>
      <c r="N67" s="57" t="str">
        <f>IFERROR(VLOOKUP(M67,Introduction!$B$24:$E$34,2,FALSE),"")</f>
        <v/>
      </c>
      <c r="O67" s="57" t="str">
        <f>IFERROR(VLOOKUP(M67,Introduction!$B$24:$E$34,4,FALSE),"")</f>
        <v/>
      </c>
    </row>
    <row r="68" spans="1:15" s="72" customFormat="1" ht="20.100000000000001" customHeight="1" x14ac:dyDescent="0.3">
      <c r="A68" s="53"/>
      <c r="B68" s="58"/>
      <c r="C68" s="46"/>
      <c r="D68" s="52"/>
      <c r="E68" s="54"/>
      <c r="F68" s="47" t="str">
        <f>IFERROR(VLOOKUP(E68,Introduction!#REF!,2,FALSE),"")</f>
        <v/>
      </c>
      <c r="G68" s="55"/>
      <c r="H68" s="56"/>
      <c r="I68" s="56"/>
      <c r="J68" s="56"/>
      <c r="K68" s="56"/>
      <c r="L68" s="56"/>
      <c r="M68" s="77"/>
      <c r="N68" s="57" t="str">
        <f>IFERROR(VLOOKUP(M68,Introduction!$B$24:$E$34,2,FALSE),"")</f>
        <v/>
      </c>
      <c r="O68" s="57" t="str">
        <f>IFERROR(VLOOKUP(M68,Introduction!$B$24:$E$34,4,FALSE),"")</f>
        <v/>
      </c>
    </row>
    <row r="69" spans="1:15" s="72" customFormat="1" ht="20.100000000000001" customHeight="1" x14ac:dyDescent="0.3">
      <c r="A69" s="53"/>
      <c r="B69" s="58"/>
      <c r="C69" s="46"/>
      <c r="D69" s="61"/>
      <c r="E69" s="54"/>
      <c r="F69" s="47" t="str">
        <f>IFERROR(VLOOKUP(E69,Introduction!#REF!,2,FALSE),"")</f>
        <v/>
      </c>
      <c r="G69" s="55"/>
      <c r="H69" s="56"/>
      <c r="I69" s="56"/>
      <c r="J69" s="56"/>
      <c r="K69" s="56"/>
      <c r="L69" s="56"/>
      <c r="M69" s="77"/>
      <c r="N69" s="57" t="str">
        <f>IFERROR(VLOOKUP(M69,Introduction!$B$24:$E$34,2,FALSE),"")</f>
        <v/>
      </c>
      <c r="O69" s="57" t="str">
        <f>IFERROR(VLOOKUP(M69,Introduction!$B$24:$E$34,4,FALSE),"")</f>
        <v/>
      </c>
    </row>
    <row r="70" spans="1:15" s="72" customFormat="1" ht="20.100000000000001" customHeight="1" x14ac:dyDescent="0.3">
      <c r="A70" s="53"/>
      <c r="B70" s="58"/>
      <c r="C70" s="46"/>
      <c r="D70" s="52"/>
      <c r="E70" s="54"/>
      <c r="F70" s="47" t="str">
        <f>IFERROR(VLOOKUP(E70,Introduction!#REF!,2,FALSE),"")</f>
        <v/>
      </c>
      <c r="G70" s="55"/>
      <c r="H70" s="56"/>
      <c r="I70" s="56"/>
      <c r="J70" s="56"/>
      <c r="K70" s="56"/>
      <c r="L70" s="56"/>
      <c r="M70" s="77"/>
      <c r="N70" s="57" t="str">
        <f>IFERROR(VLOOKUP(M70,Introduction!$B$24:$E$34,2,FALSE),"")</f>
        <v/>
      </c>
      <c r="O70" s="57" t="str">
        <f>IFERROR(VLOOKUP(M70,Introduction!$B$24:$E$34,4,FALSE),"")</f>
        <v/>
      </c>
    </row>
    <row r="71" spans="1:15" s="72" customFormat="1" ht="20.100000000000001" customHeight="1" x14ac:dyDescent="0.3">
      <c r="A71" s="53"/>
      <c r="B71" s="58"/>
      <c r="C71" s="46"/>
      <c r="D71" s="52"/>
      <c r="E71" s="54"/>
      <c r="F71" s="47" t="str">
        <f>IFERROR(VLOOKUP(E71,Introduction!#REF!,2,FALSE),"")</f>
        <v/>
      </c>
      <c r="G71" s="55"/>
      <c r="H71" s="56"/>
      <c r="I71" s="56"/>
      <c r="J71" s="56"/>
      <c r="K71" s="56"/>
      <c r="L71" s="56"/>
      <c r="M71" s="77"/>
      <c r="N71" s="57" t="str">
        <f>IFERROR(VLOOKUP(M71,Introduction!$B$24:$E$34,2,FALSE),"")</f>
        <v/>
      </c>
      <c r="O71" s="57" t="str">
        <f>IFERROR(VLOOKUP(M71,Introduction!$B$24:$E$34,4,FALSE),"")</f>
        <v/>
      </c>
    </row>
    <row r="72" spans="1:15" s="72" customFormat="1" ht="20.100000000000001" customHeight="1" x14ac:dyDescent="0.3">
      <c r="A72" s="53"/>
      <c r="B72" s="58"/>
      <c r="C72" s="46"/>
      <c r="D72" s="52"/>
      <c r="E72" s="54"/>
      <c r="F72" s="47" t="str">
        <f>IFERROR(VLOOKUP(E72,Introduction!#REF!,2,FALSE),"")</f>
        <v/>
      </c>
      <c r="G72" s="55"/>
      <c r="H72" s="56"/>
      <c r="I72" s="56"/>
      <c r="J72" s="56"/>
      <c r="K72" s="56"/>
      <c r="L72" s="56"/>
      <c r="M72" s="77"/>
      <c r="N72" s="57" t="str">
        <f>IFERROR(VLOOKUP(M72,Introduction!$B$24:$E$34,2,FALSE),"")</f>
        <v/>
      </c>
      <c r="O72" s="57" t="str">
        <f>IFERROR(VLOOKUP(M72,Introduction!$B$24:$E$34,4,FALSE),"")</f>
        <v/>
      </c>
    </row>
    <row r="73" spans="1:15" s="72" customFormat="1" ht="20.100000000000001" customHeight="1" x14ac:dyDescent="0.3">
      <c r="A73" s="53"/>
      <c r="B73" s="58"/>
      <c r="C73" s="46"/>
      <c r="D73" s="52"/>
      <c r="E73" s="54"/>
      <c r="F73" s="47" t="str">
        <f>IFERROR(VLOOKUP(E73,Introduction!#REF!,2,FALSE),"")</f>
        <v/>
      </c>
      <c r="G73" s="55"/>
      <c r="H73" s="56"/>
      <c r="I73" s="56"/>
      <c r="J73" s="56"/>
      <c r="K73" s="56"/>
      <c r="L73" s="56"/>
      <c r="M73" s="77"/>
      <c r="N73" s="57" t="str">
        <f>IFERROR(VLOOKUP(M73,Introduction!$B$24:$E$34,2,FALSE),"")</f>
        <v/>
      </c>
      <c r="O73" s="57" t="str">
        <f>IFERROR(VLOOKUP(M73,Introduction!$B$24:$E$34,4,FALSE),"")</f>
        <v/>
      </c>
    </row>
    <row r="74" spans="1:15" s="72" customFormat="1" ht="20.100000000000001" customHeight="1" x14ac:dyDescent="0.3">
      <c r="A74" s="53"/>
      <c r="B74" s="58"/>
      <c r="C74" s="46"/>
      <c r="D74" s="52"/>
      <c r="E74" s="54"/>
      <c r="F74" s="47" t="str">
        <f>IFERROR(VLOOKUP(E74,Introduction!#REF!,2,FALSE),"")</f>
        <v/>
      </c>
      <c r="G74" s="55"/>
      <c r="H74" s="56"/>
      <c r="I74" s="56"/>
      <c r="J74" s="56"/>
      <c r="K74" s="56"/>
      <c r="L74" s="56"/>
      <c r="M74" s="77"/>
      <c r="N74" s="57" t="str">
        <f>IFERROR(VLOOKUP(M74,Introduction!$B$24:$E$34,2,FALSE),"")</f>
        <v/>
      </c>
      <c r="O74" s="57" t="str">
        <f>IFERROR(VLOOKUP(M74,Introduction!$B$24:$E$34,4,FALSE),"")</f>
        <v/>
      </c>
    </row>
    <row r="75" spans="1:15" s="72" customFormat="1" ht="20.100000000000001" customHeight="1" x14ac:dyDescent="0.3">
      <c r="A75" s="53"/>
      <c r="B75" s="58"/>
      <c r="C75" s="46"/>
      <c r="D75" s="52"/>
      <c r="E75" s="54"/>
      <c r="F75" s="47" t="str">
        <f>IFERROR(VLOOKUP(E75,Introduction!#REF!,2,FALSE),"")</f>
        <v/>
      </c>
      <c r="G75" s="55"/>
      <c r="H75" s="56"/>
      <c r="I75" s="56"/>
      <c r="J75" s="56"/>
      <c r="K75" s="56"/>
      <c r="L75" s="56"/>
      <c r="M75" s="77"/>
      <c r="N75" s="57" t="str">
        <f>IFERROR(VLOOKUP(M75,Introduction!$B$24:$E$34,2,FALSE),"")</f>
        <v/>
      </c>
      <c r="O75" s="57" t="str">
        <f>IFERROR(VLOOKUP(M75,Introduction!$B$24:$E$34,4,FALSE),"")</f>
        <v/>
      </c>
    </row>
    <row r="76" spans="1:15" s="72" customFormat="1" ht="20.100000000000001" customHeight="1" x14ac:dyDescent="0.3">
      <c r="A76" s="53"/>
      <c r="B76" s="58"/>
      <c r="C76" s="46"/>
      <c r="D76" s="52"/>
      <c r="E76" s="54"/>
      <c r="F76" s="47" t="str">
        <f>IFERROR(VLOOKUP(E76,Introduction!#REF!,2,FALSE),"")</f>
        <v/>
      </c>
      <c r="G76" s="55"/>
      <c r="H76" s="56"/>
      <c r="I76" s="56"/>
      <c r="J76" s="56"/>
      <c r="K76" s="56"/>
      <c r="L76" s="56"/>
      <c r="M76" s="77"/>
      <c r="N76" s="57" t="str">
        <f>IFERROR(VLOOKUP(M76,Introduction!$B$24:$E$34,2,FALSE),"")</f>
        <v/>
      </c>
      <c r="O76" s="57" t="str">
        <f>IFERROR(VLOOKUP(M76,Introduction!$B$24:$E$34,4,FALSE),"")</f>
        <v/>
      </c>
    </row>
    <row r="77" spans="1:15" s="72" customFormat="1" ht="20.100000000000001" customHeight="1" x14ac:dyDescent="0.3">
      <c r="A77" s="53"/>
      <c r="B77" s="58"/>
      <c r="C77" s="46"/>
      <c r="D77" s="59"/>
      <c r="E77" s="54"/>
      <c r="F77" s="47" t="str">
        <f>IFERROR(VLOOKUP(E77,Introduction!#REF!,2,FALSE),"")</f>
        <v/>
      </c>
      <c r="G77" s="55"/>
      <c r="H77" s="56"/>
      <c r="I77" s="56"/>
      <c r="J77" s="56"/>
      <c r="K77" s="56"/>
      <c r="L77" s="56"/>
      <c r="M77" s="77"/>
      <c r="N77" s="57" t="str">
        <f>IFERROR(VLOOKUP(M77,Introduction!$B$24:$E$34,2,FALSE),"")</f>
        <v/>
      </c>
      <c r="O77" s="57" t="str">
        <f>IFERROR(VLOOKUP(M77,Introduction!$B$24:$E$34,4,FALSE),"")</f>
        <v/>
      </c>
    </row>
    <row r="78" spans="1:15" s="72" customFormat="1" ht="20.100000000000001" customHeight="1" x14ac:dyDescent="0.3">
      <c r="A78" s="53"/>
      <c r="B78" s="58"/>
      <c r="C78" s="46"/>
      <c r="D78" s="60"/>
      <c r="E78" s="54"/>
      <c r="F78" s="47" t="str">
        <f>IFERROR(VLOOKUP(E78,Introduction!#REF!,2,FALSE),"")</f>
        <v/>
      </c>
      <c r="G78" s="55"/>
      <c r="H78" s="56"/>
      <c r="I78" s="56"/>
      <c r="J78" s="56"/>
      <c r="K78" s="56"/>
      <c r="L78" s="56"/>
      <c r="M78" s="77"/>
      <c r="N78" s="57" t="str">
        <f>IFERROR(VLOOKUP(M78,Introduction!$B$24:$E$34,2,FALSE),"")</f>
        <v/>
      </c>
      <c r="O78" s="57" t="str">
        <f>IFERROR(VLOOKUP(M78,Introduction!$B$24:$E$34,4,FALSE),"")</f>
        <v/>
      </c>
    </row>
    <row r="79" spans="1:15" s="72" customFormat="1" ht="20.100000000000001" customHeight="1" x14ac:dyDescent="0.3">
      <c r="A79" s="53"/>
      <c r="B79" s="58"/>
      <c r="C79" s="46"/>
      <c r="D79" s="61"/>
      <c r="E79" s="54"/>
      <c r="F79" s="47" t="str">
        <f>IFERROR(VLOOKUP(E79,Introduction!#REF!,2,FALSE),"")</f>
        <v/>
      </c>
      <c r="G79" s="55"/>
      <c r="H79" s="56"/>
      <c r="I79" s="56"/>
      <c r="J79" s="56"/>
      <c r="K79" s="56"/>
      <c r="L79" s="56"/>
      <c r="M79" s="77"/>
      <c r="N79" s="57" t="str">
        <f>IFERROR(VLOOKUP(M79,Introduction!$B$24:$E$34,2,FALSE),"")</f>
        <v/>
      </c>
      <c r="O79" s="57" t="str">
        <f>IFERROR(VLOOKUP(M79,Introduction!$B$24:$E$34,4,FALSE),"")</f>
        <v/>
      </c>
    </row>
    <row r="80" spans="1:15" s="72" customFormat="1" ht="20.100000000000001" customHeight="1" x14ac:dyDescent="0.3">
      <c r="A80" s="53"/>
      <c r="B80" s="58"/>
      <c r="C80" s="46"/>
      <c r="D80" s="61"/>
      <c r="E80" s="54"/>
      <c r="F80" s="47" t="str">
        <f>IFERROR(VLOOKUP(E80,Introduction!#REF!,2,FALSE),"")</f>
        <v/>
      </c>
      <c r="G80" s="55"/>
      <c r="H80" s="56"/>
      <c r="I80" s="56"/>
      <c r="J80" s="56"/>
      <c r="K80" s="56"/>
      <c r="L80" s="56"/>
      <c r="M80" s="77"/>
      <c r="N80" s="57" t="str">
        <f>IFERROR(VLOOKUP(M80,Introduction!$B$24:$E$34,2,FALSE),"")</f>
        <v/>
      </c>
      <c r="O80" s="57" t="str">
        <f>IFERROR(VLOOKUP(M80,Introduction!$B$24:$E$34,4,FALSE),"")</f>
        <v/>
      </c>
    </row>
    <row r="81" spans="1:15" s="72" customFormat="1" ht="20.100000000000001" customHeight="1" x14ac:dyDescent="0.3">
      <c r="A81" s="53"/>
      <c r="B81" s="58"/>
      <c r="C81" s="46"/>
      <c r="D81" s="52"/>
      <c r="E81" s="54"/>
      <c r="F81" s="47" t="str">
        <f>IFERROR(VLOOKUP(E81,Introduction!#REF!,2,FALSE),"")</f>
        <v/>
      </c>
      <c r="G81" s="55"/>
      <c r="H81" s="56"/>
      <c r="I81" s="56"/>
      <c r="J81" s="56"/>
      <c r="K81" s="56"/>
      <c r="L81" s="56"/>
      <c r="M81" s="77"/>
      <c r="N81" s="57" t="str">
        <f>IFERROR(VLOOKUP(M81,Introduction!$B$24:$E$34,2,FALSE),"")</f>
        <v/>
      </c>
      <c r="O81" s="57" t="str">
        <f>IFERROR(VLOOKUP(M81,Introduction!$B$24:$E$34,4,FALSE),"")</f>
        <v/>
      </c>
    </row>
    <row r="82" spans="1:15" s="72" customFormat="1" ht="20.100000000000001" customHeight="1" x14ac:dyDescent="0.3">
      <c r="A82" s="53"/>
      <c r="B82" s="58"/>
      <c r="C82" s="46"/>
      <c r="D82" s="52"/>
      <c r="E82" s="54"/>
      <c r="F82" s="47" t="str">
        <f>IFERROR(VLOOKUP(E82,Introduction!#REF!,2,FALSE),"")</f>
        <v/>
      </c>
      <c r="G82" s="55"/>
      <c r="H82" s="56"/>
      <c r="I82" s="56"/>
      <c r="J82" s="56"/>
      <c r="K82" s="56"/>
      <c r="L82" s="56"/>
      <c r="M82" s="77"/>
      <c r="N82" s="57" t="str">
        <f>IFERROR(VLOOKUP(M82,Introduction!$B$24:$E$34,2,FALSE),"")</f>
        <v/>
      </c>
      <c r="O82" s="57" t="str">
        <f>IFERROR(VLOOKUP(M82,Introduction!$B$24:$E$34,4,FALSE),"")</f>
        <v/>
      </c>
    </row>
    <row r="83" spans="1:15" s="72" customFormat="1" ht="20.100000000000001" customHeight="1" x14ac:dyDescent="0.3">
      <c r="A83" s="53"/>
      <c r="B83" s="58"/>
      <c r="C83" s="46"/>
      <c r="D83" s="52"/>
      <c r="E83" s="54"/>
      <c r="F83" s="47" t="str">
        <f>IFERROR(VLOOKUP(E83,Introduction!#REF!,2,FALSE),"")</f>
        <v/>
      </c>
      <c r="G83" s="55"/>
      <c r="H83" s="56"/>
      <c r="I83" s="56"/>
      <c r="J83" s="56"/>
      <c r="K83" s="56"/>
      <c r="L83" s="56"/>
      <c r="M83" s="77"/>
      <c r="N83" s="57" t="str">
        <f>IFERROR(VLOOKUP(M83,Introduction!$B$24:$E$34,2,FALSE),"")</f>
        <v/>
      </c>
      <c r="O83" s="57" t="str">
        <f>IFERROR(VLOOKUP(M83,Introduction!$B$24:$E$34,4,FALSE),"")</f>
        <v/>
      </c>
    </row>
    <row r="84" spans="1:15" s="72" customFormat="1" ht="20.100000000000001" customHeight="1" x14ac:dyDescent="0.3">
      <c r="A84" s="53"/>
      <c r="B84" s="58"/>
      <c r="C84" s="61"/>
      <c r="D84" s="52"/>
      <c r="E84" s="54"/>
      <c r="F84" s="47" t="str">
        <f>IFERROR(VLOOKUP(E84,Introduction!#REF!,2,FALSE),"")</f>
        <v/>
      </c>
      <c r="G84" s="55"/>
      <c r="H84" s="56"/>
      <c r="I84" s="56"/>
      <c r="J84" s="56"/>
      <c r="K84" s="56"/>
      <c r="L84" s="56"/>
      <c r="M84" s="77"/>
      <c r="N84" s="57" t="str">
        <f>IFERROR(VLOOKUP(M84,Introduction!$B$24:$E$34,2,FALSE),"")</f>
        <v/>
      </c>
      <c r="O84" s="57" t="str">
        <f>IFERROR(VLOOKUP(M84,Introduction!$B$24:$E$34,4,FALSE),"")</f>
        <v/>
      </c>
    </row>
    <row r="85" spans="1:15" s="72" customFormat="1" ht="20.100000000000001" customHeight="1" x14ac:dyDescent="0.3">
      <c r="A85" s="53"/>
      <c r="B85" s="58"/>
      <c r="C85" s="61"/>
      <c r="D85" s="52"/>
      <c r="E85" s="54"/>
      <c r="F85" s="47" t="str">
        <f>IFERROR(VLOOKUP(E85,Introduction!#REF!,2,FALSE),"")</f>
        <v/>
      </c>
      <c r="G85" s="55"/>
      <c r="H85" s="56"/>
      <c r="I85" s="56"/>
      <c r="J85" s="56"/>
      <c r="K85" s="56"/>
      <c r="L85" s="56"/>
      <c r="M85" s="77"/>
      <c r="N85" s="57" t="str">
        <f>IFERROR(VLOOKUP(M85,Introduction!$B$24:$E$34,2,FALSE),"")</f>
        <v/>
      </c>
      <c r="O85" s="57" t="str">
        <f>IFERROR(VLOOKUP(M85,Introduction!$B$24:$E$34,4,FALSE),"")</f>
        <v/>
      </c>
    </row>
    <row r="86" spans="1:15" s="72" customFormat="1" ht="20.100000000000001" customHeight="1" x14ac:dyDescent="0.3">
      <c r="A86" s="53"/>
      <c r="B86" s="58"/>
      <c r="C86" s="61"/>
      <c r="D86" s="52"/>
      <c r="E86" s="54"/>
      <c r="F86" s="47" t="str">
        <f>IFERROR(VLOOKUP(E86,Introduction!#REF!,2,FALSE),"")</f>
        <v/>
      </c>
      <c r="G86" s="55"/>
      <c r="H86" s="56"/>
      <c r="I86" s="56"/>
      <c r="J86" s="56"/>
      <c r="K86" s="56"/>
      <c r="L86" s="56"/>
      <c r="M86" s="77"/>
      <c r="N86" s="57" t="str">
        <f>IFERROR(VLOOKUP(M86,Introduction!$B$24:$E$34,2,FALSE),"")</f>
        <v/>
      </c>
      <c r="O86" s="57" t="str">
        <f>IFERROR(VLOOKUP(M86,Introduction!$B$24:$E$34,4,FALSE),"")</f>
        <v/>
      </c>
    </row>
    <row r="87" spans="1:15" s="72" customFormat="1" ht="20.100000000000001" customHeight="1" x14ac:dyDescent="0.3">
      <c r="A87" s="53"/>
      <c r="B87" s="58"/>
      <c r="C87" s="61"/>
      <c r="D87" s="59"/>
      <c r="E87" s="54"/>
      <c r="F87" s="47" t="str">
        <f>IFERROR(VLOOKUP(E87,Introduction!#REF!,2,FALSE),"")</f>
        <v/>
      </c>
      <c r="G87" s="55"/>
      <c r="H87" s="56"/>
      <c r="I87" s="56"/>
      <c r="J87" s="56"/>
      <c r="K87" s="56"/>
      <c r="L87" s="56"/>
      <c r="M87" s="77"/>
      <c r="N87" s="57" t="str">
        <f>IFERROR(VLOOKUP(M87,Introduction!$B$24:$E$34,2,FALSE),"")</f>
        <v/>
      </c>
      <c r="O87" s="57" t="str">
        <f>IFERROR(VLOOKUP(M87,Introduction!$B$24:$E$34,4,FALSE),"")</f>
        <v/>
      </c>
    </row>
    <row r="88" spans="1:15" s="72" customFormat="1" ht="20.100000000000001" customHeight="1" x14ac:dyDescent="0.3">
      <c r="A88" s="53"/>
      <c r="B88" s="58"/>
      <c r="C88" s="61"/>
      <c r="D88" s="59"/>
      <c r="E88" s="54"/>
      <c r="F88" s="47" t="str">
        <f>IFERROR(VLOOKUP(E88,Introduction!#REF!,2,FALSE),"")</f>
        <v/>
      </c>
      <c r="G88" s="55"/>
      <c r="H88" s="56"/>
      <c r="I88" s="56"/>
      <c r="J88" s="56"/>
      <c r="K88" s="56"/>
      <c r="L88" s="56"/>
      <c r="M88" s="77"/>
      <c r="N88" s="57" t="str">
        <f>IFERROR(VLOOKUP(M88,Introduction!$B$24:$E$34,2,FALSE),"")</f>
        <v/>
      </c>
      <c r="O88" s="57" t="str">
        <f>IFERROR(VLOOKUP(M88,Introduction!$B$24:$E$34,4,FALSE),"")</f>
        <v/>
      </c>
    </row>
    <row r="89" spans="1:15" s="72" customFormat="1" ht="20.100000000000001" customHeight="1" x14ac:dyDescent="0.3">
      <c r="A89" s="53"/>
      <c r="B89" s="58"/>
      <c r="C89" s="61"/>
      <c r="D89" s="52"/>
      <c r="E89" s="54"/>
      <c r="F89" s="47" t="str">
        <f>IFERROR(VLOOKUP(E89,Introduction!#REF!,2,FALSE),"")</f>
        <v/>
      </c>
      <c r="G89" s="55"/>
      <c r="H89" s="56"/>
      <c r="I89" s="56"/>
      <c r="J89" s="56"/>
      <c r="K89" s="56"/>
      <c r="L89" s="56"/>
      <c r="M89" s="77"/>
      <c r="N89" s="57" t="str">
        <f>IFERROR(VLOOKUP(M89,Introduction!$B$24:$E$34,2,FALSE),"")</f>
        <v/>
      </c>
      <c r="O89" s="57" t="str">
        <f>IFERROR(VLOOKUP(M89,Introduction!$B$24:$E$34,4,FALSE),"")</f>
        <v/>
      </c>
    </row>
    <row r="90" spans="1:15" s="72" customFormat="1" ht="20.100000000000001" customHeight="1" x14ac:dyDescent="0.3">
      <c r="A90" s="53"/>
      <c r="B90" s="58"/>
      <c r="C90" s="61"/>
      <c r="D90" s="52"/>
      <c r="E90" s="54"/>
      <c r="F90" s="47" t="str">
        <f>IFERROR(VLOOKUP(E90,Introduction!#REF!,2,FALSE),"")</f>
        <v/>
      </c>
      <c r="G90" s="55"/>
      <c r="H90" s="56"/>
      <c r="I90" s="56"/>
      <c r="J90" s="56"/>
      <c r="K90" s="56"/>
      <c r="L90" s="56"/>
      <c r="M90" s="77"/>
      <c r="N90" s="57" t="str">
        <f>IFERROR(VLOOKUP(M90,Introduction!$B$24:$E$34,2,FALSE),"")</f>
        <v/>
      </c>
      <c r="O90" s="57" t="str">
        <f>IFERROR(VLOOKUP(M90,Introduction!$B$24:$E$34,4,FALSE),"")</f>
        <v/>
      </c>
    </row>
    <row r="91" spans="1:15" s="72" customFormat="1" ht="20.100000000000001" customHeight="1" x14ac:dyDescent="0.3">
      <c r="A91" s="53"/>
      <c r="B91" s="58"/>
      <c r="C91" s="61"/>
      <c r="D91" s="52"/>
      <c r="E91" s="54"/>
      <c r="F91" s="47" t="str">
        <f>IFERROR(VLOOKUP(E91,Introduction!#REF!,2,FALSE),"")</f>
        <v/>
      </c>
      <c r="G91" s="55"/>
      <c r="H91" s="56"/>
      <c r="I91" s="56"/>
      <c r="J91" s="56"/>
      <c r="K91" s="56"/>
      <c r="L91" s="56"/>
      <c r="M91" s="77"/>
      <c r="N91" s="57" t="str">
        <f>IFERROR(VLOOKUP(M91,Introduction!$B$24:$E$34,2,FALSE),"")</f>
        <v/>
      </c>
      <c r="O91" s="57" t="str">
        <f>IFERROR(VLOOKUP(M91,Introduction!$B$24:$E$34,4,FALSE),"")</f>
        <v/>
      </c>
    </row>
    <row r="92" spans="1:15" s="72" customFormat="1" ht="20.100000000000001" customHeight="1" x14ac:dyDescent="0.3">
      <c r="A92" s="53"/>
      <c r="B92" s="58"/>
      <c r="C92" s="61"/>
      <c r="D92" s="52"/>
      <c r="E92" s="54"/>
      <c r="F92" s="47" t="str">
        <f>IFERROR(VLOOKUP(E92,Introduction!#REF!,2,FALSE),"")</f>
        <v/>
      </c>
      <c r="G92" s="55"/>
      <c r="H92" s="56"/>
      <c r="I92" s="56"/>
      <c r="J92" s="56"/>
      <c r="K92" s="56"/>
      <c r="L92" s="56"/>
      <c r="M92" s="77"/>
      <c r="N92" s="57" t="str">
        <f>IFERROR(VLOOKUP(M92,Introduction!$B$24:$E$34,2,FALSE),"")</f>
        <v/>
      </c>
      <c r="O92" s="57" t="str">
        <f>IFERROR(VLOOKUP(M92,Introduction!$B$24:$E$34,4,FALSE),"")</f>
        <v/>
      </c>
    </row>
    <row r="93" spans="1:15" s="72" customFormat="1" ht="20.100000000000001" customHeight="1" x14ac:dyDescent="0.3">
      <c r="A93" s="53"/>
      <c r="B93" s="58"/>
      <c r="C93" s="61"/>
      <c r="D93" s="52"/>
      <c r="E93" s="54"/>
      <c r="F93" s="47" t="str">
        <f>IFERROR(VLOOKUP(E93,Introduction!#REF!,2,FALSE),"")</f>
        <v/>
      </c>
      <c r="G93" s="55"/>
      <c r="H93" s="56"/>
      <c r="I93" s="56"/>
      <c r="J93" s="56"/>
      <c r="K93" s="56"/>
      <c r="L93" s="56"/>
      <c r="M93" s="77"/>
      <c r="N93" s="57" t="str">
        <f>IFERROR(VLOOKUP(M93,Introduction!$B$24:$E$34,2,FALSE),"")</f>
        <v/>
      </c>
      <c r="O93" s="57" t="str">
        <f>IFERROR(VLOOKUP(M93,Introduction!$B$24:$E$34,4,FALSE),"")</f>
        <v/>
      </c>
    </row>
    <row r="94" spans="1:15" s="72" customFormat="1" ht="20.100000000000001" customHeight="1" x14ac:dyDescent="0.3">
      <c r="A94" s="53"/>
      <c r="B94" s="58"/>
      <c r="C94" s="61"/>
      <c r="D94" s="52"/>
      <c r="E94" s="54"/>
      <c r="F94" s="47" t="str">
        <f>IFERROR(VLOOKUP(E94,Introduction!#REF!,2,FALSE),"")</f>
        <v/>
      </c>
      <c r="G94" s="55"/>
      <c r="H94" s="56"/>
      <c r="I94" s="56"/>
      <c r="J94" s="56"/>
      <c r="K94" s="56"/>
      <c r="L94" s="56"/>
      <c r="M94" s="77"/>
      <c r="N94" s="57" t="str">
        <f>IFERROR(VLOOKUP(M94,Introduction!$B$24:$E$34,2,FALSE),"")</f>
        <v/>
      </c>
      <c r="O94" s="57" t="str">
        <f>IFERROR(VLOOKUP(M94,Introduction!$B$24:$E$34,4,FALSE),"")</f>
        <v/>
      </c>
    </row>
    <row r="95" spans="1:15" s="72" customFormat="1" ht="20.100000000000001" customHeight="1" x14ac:dyDescent="0.3">
      <c r="A95" s="53"/>
      <c r="B95" s="58"/>
      <c r="C95" s="61"/>
      <c r="D95" s="52"/>
      <c r="E95" s="54"/>
      <c r="F95" s="47" t="str">
        <f>IFERROR(VLOOKUP(E95,Introduction!#REF!,2,FALSE),"")</f>
        <v/>
      </c>
      <c r="G95" s="55"/>
      <c r="H95" s="56"/>
      <c r="I95" s="56"/>
      <c r="J95" s="56"/>
      <c r="K95" s="56"/>
      <c r="L95" s="56"/>
      <c r="M95" s="77"/>
      <c r="N95" s="57" t="str">
        <f>IFERROR(VLOOKUP(M95,Introduction!$B$24:$E$34,2,FALSE),"")</f>
        <v/>
      </c>
      <c r="O95" s="57" t="str">
        <f>IFERROR(VLOOKUP(M95,Introduction!$B$24:$E$34,4,FALSE),"")</f>
        <v/>
      </c>
    </row>
    <row r="96" spans="1:15" s="72" customFormat="1" ht="20.100000000000001" customHeight="1" x14ac:dyDescent="0.3">
      <c r="A96" s="53"/>
      <c r="B96" s="58"/>
      <c r="C96" s="61"/>
      <c r="D96" s="52"/>
      <c r="E96" s="54"/>
      <c r="F96" s="47" t="str">
        <f>IFERROR(VLOOKUP(E96,Introduction!#REF!,2,FALSE),"")</f>
        <v/>
      </c>
      <c r="G96" s="55"/>
      <c r="H96" s="56"/>
      <c r="I96" s="56"/>
      <c r="J96" s="56"/>
      <c r="K96" s="56"/>
      <c r="L96" s="56"/>
      <c r="M96" s="77"/>
      <c r="N96" s="57" t="str">
        <f>IFERROR(VLOOKUP(M96,Introduction!$B$24:$E$34,2,FALSE),"")</f>
        <v/>
      </c>
      <c r="O96" s="57" t="str">
        <f>IFERROR(VLOOKUP(M96,Introduction!$B$24:$E$34,4,FALSE),"")</f>
        <v/>
      </c>
    </row>
    <row r="97" spans="1:15" s="72" customFormat="1" ht="20.100000000000001" customHeight="1" x14ac:dyDescent="0.3">
      <c r="A97" s="53"/>
      <c r="B97" s="58"/>
      <c r="C97" s="61"/>
      <c r="D97" s="52"/>
      <c r="E97" s="54"/>
      <c r="F97" s="47" t="str">
        <f>IFERROR(VLOOKUP(E97,Introduction!#REF!,2,FALSE),"")</f>
        <v/>
      </c>
      <c r="G97" s="55"/>
      <c r="H97" s="56"/>
      <c r="I97" s="56"/>
      <c r="J97" s="56"/>
      <c r="K97" s="56"/>
      <c r="L97" s="56"/>
      <c r="M97" s="77"/>
      <c r="N97" s="57" t="str">
        <f>IFERROR(VLOOKUP(M97,Introduction!$B$24:$E$34,2,FALSE),"")</f>
        <v/>
      </c>
      <c r="O97" s="57" t="str">
        <f>IFERROR(VLOOKUP(M97,Introduction!$B$24:$E$34,4,FALSE),"")</f>
        <v/>
      </c>
    </row>
    <row r="98" spans="1:15" s="72" customFormat="1" ht="20.100000000000001" customHeight="1" x14ac:dyDescent="0.3">
      <c r="A98" s="53"/>
      <c r="B98" s="58"/>
      <c r="C98" s="61"/>
      <c r="D98" s="52"/>
      <c r="E98" s="54"/>
      <c r="F98" s="47" t="str">
        <f>IFERROR(VLOOKUP(E98,Introduction!#REF!,2,FALSE),"")</f>
        <v/>
      </c>
      <c r="G98" s="55"/>
      <c r="H98" s="56"/>
      <c r="I98" s="56"/>
      <c r="J98" s="56"/>
      <c r="K98" s="56"/>
      <c r="L98" s="56"/>
      <c r="M98" s="77"/>
      <c r="N98" s="57" t="str">
        <f>IFERROR(VLOOKUP(M98,Introduction!$B$24:$E$34,2,FALSE),"")</f>
        <v/>
      </c>
      <c r="O98" s="57" t="str">
        <f>IFERROR(VLOOKUP(M98,Introduction!$B$24:$E$34,4,FALSE),"")</f>
        <v/>
      </c>
    </row>
    <row r="99" spans="1:15" s="72" customFormat="1" ht="20.100000000000001" customHeight="1" x14ac:dyDescent="0.3">
      <c r="A99" s="53"/>
      <c r="B99" s="58"/>
      <c r="C99" s="61"/>
      <c r="D99" s="52"/>
      <c r="E99" s="54"/>
      <c r="F99" s="47" t="str">
        <f>IFERROR(VLOOKUP(E99,Introduction!#REF!,2,FALSE),"")</f>
        <v/>
      </c>
      <c r="G99" s="55"/>
      <c r="H99" s="56"/>
      <c r="I99" s="56"/>
      <c r="J99" s="56"/>
      <c r="K99" s="56"/>
      <c r="L99" s="56"/>
      <c r="M99" s="77"/>
      <c r="N99" s="57" t="str">
        <f>IFERROR(VLOOKUP(M99,Introduction!$B$24:$E$34,2,FALSE),"")</f>
        <v/>
      </c>
      <c r="O99" s="57" t="str">
        <f>IFERROR(VLOOKUP(M99,Introduction!$B$24:$E$34,4,FALSE),"")</f>
        <v/>
      </c>
    </row>
    <row r="100" spans="1:15" s="72" customFormat="1" ht="20.100000000000001" customHeight="1" x14ac:dyDescent="0.3">
      <c r="A100" s="53"/>
      <c r="B100" s="58"/>
      <c r="C100" s="61"/>
      <c r="D100" s="52"/>
      <c r="E100" s="54"/>
      <c r="F100" s="47" t="str">
        <f>IFERROR(VLOOKUP(E100,Introduction!#REF!,2,FALSE),"")</f>
        <v/>
      </c>
      <c r="G100" s="55"/>
      <c r="H100" s="56"/>
      <c r="I100" s="56"/>
      <c r="J100" s="56"/>
      <c r="K100" s="56"/>
      <c r="L100" s="56"/>
      <c r="M100" s="77"/>
      <c r="N100" s="57" t="str">
        <f>IFERROR(VLOOKUP(M100,Introduction!$B$24:$E$34,2,FALSE),"")</f>
        <v/>
      </c>
      <c r="O100" s="57" t="str">
        <f>IFERROR(VLOOKUP(M100,Introduction!$B$24:$E$34,4,FALSE),"")</f>
        <v/>
      </c>
    </row>
    <row r="101" spans="1:15" s="72" customFormat="1" ht="20.100000000000001" customHeight="1" x14ac:dyDescent="0.3">
      <c r="A101" s="53"/>
      <c r="B101" s="58"/>
      <c r="C101" s="61"/>
      <c r="D101" s="52"/>
      <c r="E101" s="54"/>
      <c r="F101" s="47" t="str">
        <f>IFERROR(VLOOKUP(E101,Introduction!#REF!,2,FALSE),"")</f>
        <v/>
      </c>
      <c r="G101" s="55"/>
      <c r="H101" s="56"/>
      <c r="I101" s="56"/>
      <c r="J101" s="56"/>
      <c r="K101" s="56"/>
      <c r="L101" s="56"/>
      <c r="M101" s="77"/>
      <c r="N101" s="57" t="str">
        <f>IFERROR(VLOOKUP(M101,Introduction!$B$24:$E$34,2,FALSE),"")</f>
        <v/>
      </c>
      <c r="O101" s="57" t="str">
        <f>IFERROR(VLOOKUP(M101,Introduction!$B$24:$E$34,4,FALSE),"")</f>
        <v/>
      </c>
    </row>
    <row r="102" spans="1:15" s="72" customFormat="1" ht="20.100000000000001" customHeight="1" x14ac:dyDescent="0.3">
      <c r="A102" s="53"/>
      <c r="B102" s="58"/>
      <c r="C102" s="61"/>
      <c r="D102" s="52"/>
      <c r="E102" s="54"/>
      <c r="F102" s="47" t="str">
        <f>IFERROR(VLOOKUP(E102,Introduction!#REF!,2,FALSE),"")</f>
        <v/>
      </c>
      <c r="G102" s="55"/>
      <c r="H102" s="56"/>
      <c r="I102" s="56"/>
      <c r="J102" s="56"/>
      <c r="K102" s="56"/>
      <c r="L102" s="56"/>
      <c r="M102" s="77"/>
      <c r="N102" s="57" t="str">
        <f>IFERROR(VLOOKUP(M102,Introduction!$B$24:$E$34,2,FALSE),"")</f>
        <v/>
      </c>
      <c r="O102" s="57" t="str">
        <f>IFERROR(VLOOKUP(M102,Introduction!$B$24:$E$34,4,FALSE),"")</f>
        <v/>
      </c>
    </row>
    <row r="103" spans="1:15" ht="20.100000000000001" customHeight="1" x14ac:dyDescent="0.3">
      <c r="A103" s="53"/>
      <c r="B103" s="58"/>
      <c r="C103" s="61"/>
      <c r="D103" s="52"/>
      <c r="E103" s="54"/>
      <c r="F103" s="47" t="str">
        <f>IFERROR(VLOOKUP(E103,Introduction!#REF!,2,FALSE),"")</f>
        <v/>
      </c>
      <c r="G103" s="55"/>
      <c r="H103" s="56"/>
      <c r="I103" s="56"/>
      <c r="J103" s="56"/>
      <c r="K103" s="56"/>
      <c r="L103" s="56"/>
      <c r="M103" s="77"/>
      <c r="N103" s="57" t="str">
        <f>IFERROR(VLOOKUP(M103,Introduction!$B$24:$E$34,2,FALSE),"")</f>
        <v/>
      </c>
      <c r="O103" s="57" t="str">
        <f>IFERROR(VLOOKUP(M103,Introduction!$B$24:$E$34,4,FALSE),"")</f>
        <v/>
      </c>
    </row>
    <row r="104" spans="1:15" ht="20.100000000000001" customHeight="1" x14ac:dyDescent="0.3">
      <c r="A104" s="53"/>
      <c r="B104" s="58"/>
      <c r="C104" s="61"/>
      <c r="D104" s="59"/>
      <c r="E104" s="54"/>
      <c r="F104" s="47" t="str">
        <f>IFERROR(VLOOKUP(E104,Introduction!#REF!,2,FALSE),"")</f>
        <v/>
      </c>
      <c r="G104" s="55"/>
      <c r="H104" s="56"/>
      <c r="I104" s="56"/>
      <c r="J104" s="56"/>
      <c r="K104" s="56"/>
      <c r="L104" s="56"/>
      <c r="M104" s="77"/>
      <c r="N104" s="57" t="str">
        <f>IFERROR(VLOOKUP(M104,Introduction!$B$24:$E$34,2,FALSE),"")</f>
        <v/>
      </c>
      <c r="O104" s="57" t="str">
        <f>IFERROR(VLOOKUP(M104,Introduction!$B$24:$E$34,4,FALSE),"")</f>
        <v/>
      </c>
    </row>
    <row r="105" spans="1:15" ht="20.100000000000001" customHeight="1" x14ac:dyDescent="0.3">
      <c r="A105" s="53"/>
      <c r="B105" s="58"/>
      <c r="C105" s="61"/>
      <c r="D105" s="52"/>
      <c r="E105" s="54"/>
      <c r="F105" s="47" t="str">
        <f>IFERROR(VLOOKUP(E105,Introduction!#REF!,2,FALSE),"")</f>
        <v/>
      </c>
      <c r="G105" s="55"/>
      <c r="H105" s="56"/>
      <c r="I105" s="56"/>
      <c r="J105" s="56"/>
      <c r="K105" s="56"/>
      <c r="L105" s="56"/>
      <c r="M105" s="77"/>
      <c r="N105" s="57" t="str">
        <f>IFERROR(VLOOKUP(M105,Introduction!$B$24:$E$34,2,FALSE),"")</f>
        <v/>
      </c>
      <c r="O105" s="57" t="str">
        <f>IFERROR(VLOOKUP(M105,Introduction!$B$24:$E$34,4,FALSE),"")</f>
        <v/>
      </c>
    </row>
    <row r="106" spans="1:15" ht="20.100000000000001" customHeight="1" x14ac:dyDescent="0.3">
      <c r="A106" s="53"/>
      <c r="B106" s="58"/>
      <c r="C106" s="61"/>
      <c r="D106" s="52"/>
      <c r="E106" s="54"/>
      <c r="F106" s="47" t="str">
        <f>IFERROR(VLOOKUP(E106,Introduction!#REF!,2,FALSE),"")</f>
        <v/>
      </c>
      <c r="G106" s="55"/>
      <c r="H106" s="56"/>
      <c r="I106" s="56"/>
      <c r="J106" s="56"/>
      <c r="K106" s="56"/>
      <c r="L106" s="56"/>
      <c r="M106" s="77"/>
      <c r="N106" s="57" t="str">
        <f>IFERROR(VLOOKUP(M106,Introduction!$B$24:$E$34,2,FALSE),"")</f>
        <v/>
      </c>
      <c r="O106" s="57" t="str">
        <f>IFERROR(VLOOKUP(M106,Introduction!$B$24:$E$34,4,FALSE),"")</f>
        <v/>
      </c>
    </row>
    <row r="107" spans="1:15" ht="20.100000000000001" customHeight="1" x14ac:dyDescent="0.3">
      <c r="A107" s="53"/>
      <c r="B107" s="58"/>
      <c r="C107" s="61"/>
      <c r="D107" s="52"/>
      <c r="E107" s="54"/>
      <c r="F107" s="47" t="str">
        <f>IFERROR(VLOOKUP(E107,Introduction!#REF!,2,FALSE),"")</f>
        <v/>
      </c>
      <c r="G107" s="55"/>
      <c r="H107" s="56"/>
      <c r="I107" s="56"/>
      <c r="J107" s="56"/>
      <c r="K107" s="56"/>
      <c r="L107" s="56"/>
      <c r="M107" s="77"/>
      <c r="N107" s="57" t="str">
        <f>IFERROR(VLOOKUP(M107,Introduction!$B$24:$E$34,2,FALSE),"")</f>
        <v/>
      </c>
      <c r="O107" s="57" t="str">
        <f>IFERROR(VLOOKUP(M107,Introduction!$B$24:$E$34,4,FALSE),"")</f>
        <v/>
      </c>
    </row>
    <row r="108" spans="1:15" ht="20.100000000000001" customHeight="1" x14ac:dyDescent="0.3">
      <c r="A108" s="48"/>
      <c r="B108" s="62"/>
      <c r="C108" s="61"/>
      <c r="D108" s="61"/>
      <c r="E108" s="54"/>
      <c r="F108" s="47" t="str">
        <f>IFERROR(VLOOKUP(E108,Introduction!#REF!,2,FALSE),"")</f>
        <v/>
      </c>
      <c r="G108" s="55"/>
      <c r="H108" s="56"/>
      <c r="I108" s="56"/>
      <c r="J108" s="56"/>
      <c r="K108" s="56"/>
      <c r="L108" s="56"/>
      <c r="M108" s="77"/>
      <c r="N108" s="57" t="str">
        <f>IFERROR(VLOOKUP(M108,Introduction!$B$24:$E$34,2,FALSE),"")</f>
        <v/>
      </c>
      <c r="O108" s="57" t="str">
        <f>IFERROR(VLOOKUP(M108,Introduction!$B$24:$E$34,4,FALSE),"")</f>
        <v/>
      </c>
    </row>
    <row r="109" spans="1:15" ht="20.100000000000001" customHeight="1" x14ac:dyDescent="0.3">
      <c r="A109" s="48"/>
      <c r="B109" s="62"/>
      <c r="C109" s="61"/>
      <c r="D109" s="61"/>
      <c r="E109" s="54"/>
      <c r="F109" s="47" t="str">
        <f>IFERROR(VLOOKUP(E109,Introduction!#REF!,2,FALSE),"")</f>
        <v/>
      </c>
      <c r="G109" s="55"/>
      <c r="H109" s="56"/>
      <c r="I109" s="56"/>
      <c r="J109" s="56"/>
      <c r="K109" s="56"/>
      <c r="L109" s="56"/>
      <c r="M109" s="77"/>
      <c r="N109" s="57" t="str">
        <f>IFERROR(VLOOKUP(M109,Introduction!$B$24:$E$34,2,FALSE),"")</f>
        <v/>
      </c>
      <c r="O109" s="57" t="str">
        <f>IFERROR(VLOOKUP(M109,Introduction!$B$24:$E$34,4,FALSE),"")</f>
        <v/>
      </c>
    </row>
  </sheetData>
  <autoFilter ref="A1:P107" xr:uid="{00000000-0009-0000-0000-000002000000}"/>
  <customSheetViews>
    <customSheetView guid="{D84A543F-6F16-4D23-87AA-1CAE2BFC359A}" scale="120" showPageBreaks="1" fitToPage="1" printArea="1" showAutoFilter="1">
      <pane ySplit="1" topLeftCell="A2" activePane="bottomLeft" state="frozen"/>
      <selection pane="bottomLeft" activeCell="D21" sqref="D21"/>
      <pageMargins left="0" right="0" top="0" bottom="0" header="0" footer="0"/>
      <pageSetup scale="34" fitToHeight="0" orientation="landscape" r:id="rId1"/>
      <headerFooter>
        <oddHeader>&amp;LJCC Facilities Services : CAFM 2.0 Requirements&amp;R&amp;G</oddHeader>
        <oddFooter>&amp;L&amp;8worksheet: &amp;A&amp;C&amp;P of &amp;N&amp;R&amp;8&amp;F</oddFooter>
      </headerFooter>
      <autoFilter ref="A1:P107" xr:uid="{00000000-0000-0000-0000-000000000000}"/>
    </customSheetView>
    <customSheetView guid="{6C72E9E0-87B5-4206-AF62-178082E4C213}" scale="120" fitToPage="1" showAutoFilter="1">
      <pane ySplit="1" topLeftCell="A2" activePane="bottomLeft" state="frozen"/>
      <selection pane="bottomLeft" activeCell="D21" sqref="D21"/>
      <pageMargins left="0" right="0" top="0" bottom="0" header="0" footer="0"/>
      <pageSetup scale="49" fitToHeight="0" orientation="landscape" r:id="rId2"/>
      <headerFooter>
        <oddHeader>&amp;LJCC Facilities Services : CAFM 2.0 Requirements&amp;R&amp;G</oddHeader>
        <oddFooter>&amp;L&amp;8worksheet: &amp;A&amp;C&amp;P of &amp;N&amp;R&amp;8&amp;F</oddFooter>
      </headerFooter>
      <autoFilter ref="A1:P107" xr:uid="{00000000-0000-0000-0000-000000000000}"/>
    </customSheetView>
    <customSheetView guid="{E5857862-806A-438A-91B0-81BBEB3C9E21}" scale="120" fitToPage="1" showAutoFilter="1" topLeftCell="C1">
      <pane ySplit="1" topLeftCell="A12" activePane="bottomLeft" state="frozen"/>
      <selection pane="bottomLeft" activeCell="D21" sqref="D21"/>
      <pageMargins left="0" right="0" top="0" bottom="0" header="0" footer="0"/>
      <pageSetup scale="49" fitToHeight="0" orientation="landscape" r:id="rId3"/>
      <headerFooter>
        <oddHeader>&amp;LJCC Facilities Services : CAFM 2.0 Requirements&amp;R&amp;G</oddHeader>
        <oddFooter>&amp;L&amp;8worksheet: &amp;A&amp;C&amp;P of &amp;N&amp;R&amp;8&amp;F</oddFooter>
      </headerFooter>
      <autoFilter ref="A1:P107" xr:uid="{00000000-0000-0000-0000-000000000000}"/>
    </customSheetView>
  </customSheetViews>
  <dataValidations count="4">
    <dataValidation type="list" allowBlank="1" showInputMessage="1" showErrorMessage="1" sqref="K2 L2 K3 L3 K4 L4 K5 L5 K6 L6 K7 L7 K8 L8 K9 L9 K10 L10 K11 L11 K12 L12 K13 L13 K14 L14 K15 L15 K16 L16 K17 L17 K18 L18 K19 L19" xr:uid="{6E9F0179-C06E-4FE5-BF69-14E61D407240}">
      <formula1>"Y,N"</formula1>
    </dataValidation>
    <dataValidation type="list" allowBlank="1" showInputMessage="1" showErrorMessage="1" sqref="B2 B3 B4 B5 B6 B7 B8 B9 B10 B11 B12 B13 B14 B15 B16 B17 B18 B19" xr:uid="{90CBDAF7-639C-40EE-849A-12EFB8E53A62}">
      <formula1>"A,B,C,D,E,F,G,H,I"</formula1>
    </dataValidation>
    <dataValidation type="list" allowBlank="1" showInputMessage="1" showErrorMessage="1" sqref="E2 E3 E4 E5 E6 E7 E8 E9 E10 E11 E12 E13 E14 E15 E16 E17 E18 E19" xr:uid="{2B18ED63-E280-44D0-BF85-9E929CE261B4}">
      <formula1>"1,2,3,4"</formula1>
    </dataValidation>
    <dataValidation type="list" allowBlank="1" showInputMessage="1" showErrorMessage="1" sqref="M2 M3 M4 M5 M6 M7 M8 M9 M10 M11 M12 M13 M14 M15 M16 M17 M18 M19" xr:uid="{0ED1FE18-C6AA-4C1D-87B9-3725C714C64C}">
      <formula1>"Y,N,P"</formula1>
    </dataValidation>
  </dataValidations>
  <pageMargins left="0.25" right="0.25" top="0.75" bottom="0.75" header="0.3" footer="0.3"/>
  <pageSetup scale="34" fitToHeight="0" orientation="landscape" r:id="rId4"/>
  <headerFooter>
    <oddHeader>&amp;LJCC Facilities Services : CAFM 2.0 Requirements&amp;R&amp;G</oddHeader>
    <oddFooter>&amp;L&amp;8worksheet: &amp;A&amp;C&amp;P of &amp;N&amp;R&amp;8&amp;F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3E3A37E4-F403-4B9C-83B9-A0B1CA1DC6DB}">
          <x14:formula1>
            <xm:f>Introduction!$D$51:$D$155</xm:f>
          </x14:formula1>
          <xm:sqref>G2:G109</xm:sqref>
        </x14:dataValidation>
        <x14:dataValidation type="list" allowBlank="1" showInputMessage="1" showErrorMessage="1" xr:uid="{B1616070-C80B-4207-95EB-60FF1455A530}">
          <x14:formula1>
            <xm:f>Introduction!$C$157:$C$159</xm:f>
          </x14:formula1>
          <xm:sqref>I2:J109</xm:sqref>
        </x14:dataValidation>
        <x14:dataValidation type="list" allowBlank="1" showInputMessage="1" showErrorMessage="1" xr:uid="{0EDCA380-5705-414C-9471-10E95B9C3FE2}">
          <x14:formula1>
            <xm:f>Introduction!#REF!</xm:f>
          </x14:formula1>
          <xm:sqref>H2:H109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1DED8-D3F7-41F0-9093-259C7FDFC708}">
  <sheetPr codeName="Sheet4">
    <pageSetUpPr fitToPage="1"/>
  </sheetPr>
  <dimension ref="A1:P109"/>
  <sheetViews>
    <sheetView zoomScale="80" zoomScaleNormal="80" workbookViewId="0">
      <pane ySplit="1" topLeftCell="A2" activePane="bottomLeft" state="frozen"/>
      <selection activeCell="D12" sqref="D12"/>
      <selection pane="bottomLeft" activeCell="D12" sqref="D12"/>
    </sheetView>
  </sheetViews>
  <sheetFormatPr defaultColWidth="21.88671875" defaultRowHeight="13.8" x14ac:dyDescent="0.3"/>
  <cols>
    <col min="1" max="1" width="14" style="2" bestFit="1" customWidth="1"/>
    <col min="2" max="2" width="20.109375" style="42" bestFit="1" customWidth="1"/>
    <col min="3" max="3" width="33.88671875" style="1" bestFit="1" customWidth="1"/>
    <col min="4" max="4" width="150" style="1" bestFit="1" customWidth="1"/>
    <col min="5" max="5" width="14.88671875" style="3" bestFit="1" customWidth="1"/>
    <col min="6" max="6" width="17.33203125" style="45" bestFit="1" customWidth="1"/>
    <col min="7" max="7" width="23.44140625" style="9" bestFit="1" customWidth="1"/>
    <col min="8" max="8" width="18.5546875" style="1" bestFit="1" customWidth="1"/>
    <col min="9" max="9" width="13.44140625" style="1" bestFit="1" customWidth="1"/>
    <col min="10" max="10" width="10" style="1" bestFit="1" customWidth="1"/>
    <col min="11" max="11" width="10.44140625" style="1" bestFit="1" customWidth="1"/>
    <col min="12" max="12" width="10" style="1" bestFit="1" customWidth="1"/>
    <col min="13" max="13" width="15.6640625" style="9" customWidth="1"/>
    <col min="14" max="14" width="21.33203125" style="1" bestFit="1" customWidth="1"/>
    <col min="15" max="15" width="70.88671875" style="2" customWidth="1"/>
    <col min="16" max="16384" width="21.88671875" style="2"/>
  </cols>
  <sheetData>
    <row r="1" spans="1:16" s="19" customFormat="1" ht="43.2" x14ac:dyDescent="0.3">
      <c r="A1" s="75" t="s">
        <v>275</v>
      </c>
      <c r="B1" s="75" t="s">
        <v>276</v>
      </c>
      <c r="C1" s="75" t="s">
        <v>277</v>
      </c>
      <c r="D1" s="75" t="s">
        <v>278</v>
      </c>
      <c r="E1" s="75" t="s">
        <v>279</v>
      </c>
      <c r="F1" s="75" t="s">
        <v>280</v>
      </c>
      <c r="G1" s="75" t="s">
        <v>281</v>
      </c>
      <c r="H1" s="75" t="s">
        <v>282</v>
      </c>
      <c r="I1" s="75" t="s">
        <v>283</v>
      </c>
      <c r="J1" s="75" t="s">
        <v>284</v>
      </c>
      <c r="K1" s="76" t="s">
        <v>285</v>
      </c>
      <c r="L1" s="76" t="s">
        <v>286</v>
      </c>
      <c r="M1" s="78" t="s">
        <v>287</v>
      </c>
      <c r="N1" s="79" t="s">
        <v>288</v>
      </c>
      <c r="O1" s="79" t="s">
        <v>289</v>
      </c>
      <c r="P1" s="19" t="s">
        <v>290</v>
      </c>
    </row>
    <row r="2" spans="1:16" ht="24" x14ac:dyDescent="0.3">
      <c r="A2" s="80" t="s">
        <v>333</v>
      </c>
      <c r="B2" s="81" t="s">
        <v>61</v>
      </c>
      <c r="C2" s="82" t="str">
        <f>IFERROR(VLOOKUP(B2,Introduction!$B$39:$C$47,2,FALSE),"")</f>
        <v>Business Functional Requirements</v>
      </c>
      <c r="D2" s="83" t="s">
        <v>334</v>
      </c>
      <c r="E2" s="84">
        <v>1</v>
      </c>
      <c r="F2" s="85" t="str">
        <f>IFERROR(VLOOKUP(E2,Introduction!$B$32:$D$36,2,FALSE),"")</f>
        <v>Mandatory</v>
      </c>
      <c r="G2" s="86" t="s">
        <v>335</v>
      </c>
      <c r="H2" s="87" t="s">
        <v>336</v>
      </c>
      <c r="I2" s="87" t="s">
        <v>272</v>
      </c>
      <c r="J2" s="87" t="s">
        <v>273</v>
      </c>
      <c r="K2" s="88"/>
      <c r="L2" s="88"/>
      <c r="M2" s="89" t="s">
        <v>295</v>
      </c>
      <c r="N2" s="90" t="str">
        <f>IFERROR(VLOOKUP(M2,Introduction!$B$24:$E$29,2,FALSE),"")</f>
        <v/>
      </c>
      <c r="O2" s="90" t="str">
        <f>IFERROR(VLOOKUP(M2,Introduction!$B$24:$E$29,4,FALSE),"")</f>
        <v/>
      </c>
      <c r="P2" s="2" t="str">
        <f>IFERROR(VLOOKUP(N2,Introduction!$B$30:$E$32,3,FALSE),"")</f>
        <v/>
      </c>
    </row>
    <row r="3" spans="1:16" ht="24" x14ac:dyDescent="0.3">
      <c r="A3" s="80" t="s">
        <v>337</v>
      </c>
      <c r="B3" s="81" t="s">
        <v>61</v>
      </c>
      <c r="C3" s="82" t="str">
        <f>IFERROR(VLOOKUP(B3,Introduction!$B$39:$C$47,2,FALSE),"")</f>
        <v>Business Functional Requirements</v>
      </c>
      <c r="D3" s="83" t="s">
        <v>338</v>
      </c>
      <c r="E3" s="84">
        <v>1</v>
      </c>
      <c r="F3" s="85" t="str">
        <f>IFERROR(VLOOKUP(E3,Introduction!$B$32:$D$36,2,FALSE),"")</f>
        <v>Mandatory</v>
      </c>
      <c r="G3" s="86" t="s">
        <v>335</v>
      </c>
      <c r="H3" s="87" t="s">
        <v>336</v>
      </c>
      <c r="I3" s="87" t="s">
        <v>272</v>
      </c>
      <c r="J3" s="87" t="s">
        <v>273</v>
      </c>
      <c r="K3" s="88"/>
      <c r="L3" s="88"/>
      <c r="M3" s="89" t="s">
        <v>295</v>
      </c>
      <c r="N3" s="90" t="str">
        <f>IFERROR(VLOOKUP(M3,Introduction!$B$24:$E$29,2,FALSE),"")</f>
        <v/>
      </c>
      <c r="O3" s="90" t="str">
        <f>IFERROR(VLOOKUP(M3,Introduction!$B$24:$E$29,4,FALSE),"")</f>
        <v/>
      </c>
    </row>
    <row r="4" spans="1:16" ht="24" x14ac:dyDescent="0.3">
      <c r="A4" s="80" t="s">
        <v>339</v>
      </c>
      <c r="B4" s="81" t="s">
        <v>61</v>
      </c>
      <c r="C4" s="82" t="str">
        <f>IFERROR(VLOOKUP(B4,Introduction!$B$39:$C$47,2,FALSE),"")</f>
        <v>Business Functional Requirements</v>
      </c>
      <c r="D4" s="83" t="s">
        <v>340</v>
      </c>
      <c r="E4" s="84">
        <v>1</v>
      </c>
      <c r="F4" s="85" t="str">
        <f>IFERROR(VLOOKUP(E4,Introduction!$B$32:$D$36,2,FALSE),"")</f>
        <v>Mandatory</v>
      </c>
      <c r="G4" s="86" t="s">
        <v>335</v>
      </c>
      <c r="H4" s="87" t="s">
        <v>336</v>
      </c>
      <c r="I4" s="87" t="s">
        <v>272</v>
      </c>
      <c r="J4" s="87" t="s">
        <v>273</v>
      </c>
      <c r="K4" s="88"/>
      <c r="L4" s="88"/>
      <c r="M4" s="89" t="s">
        <v>295</v>
      </c>
      <c r="N4" s="90" t="str">
        <f>IFERROR(VLOOKUP(M4,Introduction!$B$24:$E$29,2,FALSE),"")</f>
        <v/>
      </c>
      <c r="O4" s="90" t="str">
        <f>IFERROR(VLOOKUP(M4,Introduction!$B$24:$E$29,4,FALSE),"")</f>
        <v/>
      </c>
    </row>
    <row r="5" spans="1:16" ht="24" x14ac:dyDescent="0.3">
      <c r="A5" s="80" t="s">
        <v>341</v>
      </c>
      <c r="B5" s="81" t="s">
        <v>61</v>
      </c>
      <c r="C5" s="82" t="str">
        <f>IFERROR(VLOOKUP(B5,Introduction!$B$39:$C$47,2,FALSE),"")</f>
        <v>Business Functional Requirements</v>
      </c>
      <c r="D5" s="83" t="s">
        <v>342</v>
      </c>
      <c r="E5" s="84">
        <v>2</v>
      </c>
      <c r="F5" s="85" t="str">
        <f>IFERROR(VLOOKUP(E5,Introduction!$B$32:$D$36,2,FALSE),"")</f>
        <v>Highly Desirable</v>
      </c>
      <c r="G5" s="86" t="s">
        <v>335</v>
      </c>
      <c r="H5" s="87" t="s">
        <v>336</v>
      </c>
      <c r="I5" s="87" t="s">
        <v>272</v>
      </c>
      <c r="J5" s="87" t="s">
        <v>273</v>
      </c>
      <c r="K5" s="88"/>
      <c r="L5" s="88"/>
      <c r="M5" s="89" t="s">
        <v>295</v>
      </c>
      <c r="N5" s="90" t="str">
        <f>IFERROR(VLOOKUP(M5,Introduction!$B$24:$E$29,2,FALSE),"")</f>
        <v/>
      </c>
      <c r="O5" s="90" t="str">
        <f>IFERROR(VLOOKUP(M5,Introduction!$B$24:$E$29,4,FALSE),"")</f>
        <v/>
      </c>
    </row>
    <row r="6" spans="1:16" ht="24" x14ac:dyDescent="0.3">
      <c r="A6" s="80" t="s">
        <v>343</v>
      </c>
      <c r="B6" s="81" t="s">
        <v>61</v>
      </c>
      <c r="C6" s="82" t="str">
        <f>IFERROR(VLOOKUP(B6,Introduction!$B$39:$C$47,2,FALSE),"")</f>
        <v>Business Functional Requirements</v>
      </c>
      <c r="D6" s="83" t="s">
        <v>344</v>
      </c>
      <c r="E6" s="84">
        <v>1</v>
      </c>
      <c r="F6" s="85" t="str">
        <f>IFERROR(VLOOKUP(E6,Introduction!$B$32:$D$36,2,FALSE),"")</f>
        <v>Mandatory</v>
      </c>
      <c r="G6" s="86" t="s">
        <v>335</v>
      </c>
      <c r="H6" s="87" t="s">
        <v>336</v>
      </c>
      <c r="I6" s="87" t="s">
        <v>272</v>
      </c>
      <c r="J6" s="87" t="s">
        <v>273</v>
      </c>
      <c r="K6" s="88"/>
      <c r="L6" s="88"/>
      <c r="M6" s="89" t="s">
        <v>295</v>
      </c>
      <c r="N6" s="90" t="str">
        <f>IFERROR(VLOOKUP(M6,Introduction!$B$24:$E$29,2,FALSE),"")</f>
        <v/>
      </c>
      <c r="O6" s="90" t="str">
        <f>IFERROR(VLOOKUP(M6,Introduction!$B$24:$E$29,4,FALSE),"")</f>
        <v/>
      </c>
    </row>
    <row r="7" spans="1:16" ht="24" x14ac:dyDescent="0.3">
      <c r="A7" s="80" t="s">
        <v>345</v>
      </c>
      <c r="B7" s="81" t="s">
        <v>61</v>
      </c>
      <c r="C7" s="82" t="str">
        <f>IFERROR(VLOOKUP(B7,Introduction!$B$39:$C$47,2,FALSE),"")</f>
        <v>Business Functional Requirements</v>
      </c>
      <c r="D7" s="83" t="s">
        <v>346</v>
      </c>
      <c r="E7" s="84">
        <v>2</v>
      </c>
      <c r="F7" s="85" t="str">
        <f>IFERROR(VLOOKUP(E7,Introduction!$B$32:$D$36,2,FALSE),"")</f>
        <v>Highly Desirable</v>
      </c>
      <c r="G7" s="86" t="s">
        <v>335</v>
      </c>
      <c r="H7" s="87" t="s">
        <v>336</v>
      </c>
      <c r="I7" s="87" t="s">
        <v>272</v>
      </c>
      <c r="J7" s="87" t="s">
        <v>273</v>
      </c>
      <c r="K7" s="88"/>
      <c r="L7" s="88"/>
      <c r="M7" s="89" t="s">
        <v>295</v>
      </c>
      <c r="N7" s="90" t="str">
        <f>IFERROR(VLOOKUP(M7,Introduction!$B$24:$E$29,2,FALSE),"")</f>
        <v/>
      </c>
      <c r="O7" s="90" t="str">
        <f>IFERROR(VLOOKUP(M7,Introduction!$B$24:$E$29,4,FALSE),"")</f>
        <v/>
      </c>
    </row>
    <row r="8" spans="1:16" ht="24" x14ac:dyDescent="0.3">
      <c r="A8" s="80" t="s">
        <v>347</v>
      </c>
      <c r="B8" s="81" t="s">
        <v>61</v>
      </c>
      <c r="C8" s="82" t="str">
        <f>IFERROR(VLOOKUP(B8,Introduction!$B$39:$C$47,2,FALSE),"")</f>
        <v>Business Functional Requirements</v>
      </c>
      <c r="D8" s="83" t="s">
        <v>348</v>
      </c>
      <c r="E8" s="84">
        <v>1</v>
      </c>
      <c r="F8" s="85" t="str">
        <f>IFERROR(VLOOKUP(E8,Introduction!$B$32:$D$36,2,FALSE),"")</f>
        <v>Mandatory</v>
      </c>
      <c r="G8" s="86" t="s">
        <v>335</v>
      </c>
      <c r="H8" s="87" t="s">
        <v>336</v>
      </c>
      <c r="I8" s="87" t="s">
        <v>272</v>
      </c>
      <c r="J8" s="87" t="s">
        <v>273</v>
      </c>
      <c r="K8" s="88"/>
      <c r="L8" s="88"/>
      <c r="M8" s="89" t="s">
        <v>295</v>
      </c>
      <c r="N8" s="90" t="str">
        <f>IFERROR(VLOOKUP(M8,Introduction!$B$24:$E$29,2,FALSE),"")</f>
        <v/>
      </c>
      <c r="O8" s="90" t="str">
        <f>IFERROR(VLOOKUP(M8,Introduction!$B$24:$E$29,4,FALSE),"")</f>
        <v/>
      </c>
    </row>
    <row r="9" spans="1:16" ht="24" x14ac:dyDescent="0.3">
      <c r="A9" s="80" t="s">
        <v>349</v>
      </c>
      <c r="B9" s="81" t="s">
        <v>61</v>
      </c>
      <c r="C9" s="82" t="str">
        <f>IFERROR(VLOOKUP(B9,Introduction!$B$39:$C$47,2,FALSE),"")</f>
        <v>Business Functional Requirements</v>
      </c>
      <c r="D9" s="83" t="s">
        <v>350</v>
      </c>
      <c r="E9" s="84">
        <v>1</v>
      </c>
      <c r="F9" s="85" t="str">
        <f>IFERROR(VLOOKUP(E9,Introduction!$B$32:$D$36,2,FALSE),"")</f>
        <v>Mandatory</v>
      </c>
      <c r="G9" s="86" t="s">
        <v>335</v>
      </c>
      <c r="H9" s="87" t="s">
        <v>336</v>
      </c>
      <c r="I9" s="87" t="s">
        <v>272</v>
      </c>
      <c r="J9" s="87" t="s">
        <v>273</v>
      </c>
      <c r="K9" s="88"/>
      <c r="L9" s="88"/>
      <c r="M9" s="89" t="s">
        <v>295</v>
      </c>
      <c r="N9" s="90" t="str">
        <f>IFERROR(VLOOKUP(M9,Introduction!$B$24:$E$29,2,FALSE),"")</f>
        <v/>
      </c>
      <c r="O9" s="90" t="str">
        <f>IFERROR(VLOOKUP(M9,Introduction!$B$24:$E$29,4,FALSE),"")</f>
        <v/>
      </c>
    </row>
    <row r="10" spans="1:16" ht="24" x14ac:dyDescent="0.3">
      <c r="A10" s="80" t="s">
        <v>351</v>
      </c>
      <c r="B10" s="81" t="s">
        <v>61</v>
      </c>
      <c r="C10" s="82" t="str">
        <f>IFERROR(VLOOKUP(B10,Introduction!$B$39:$C$47,2,FALSE),"")</f>
        <v>Business Functional Requirements</v>
      </c>
      <c r="D10" s="83" t="s">
        <v>352</v>
      </c>
      <c r="E10" s="84">
        <v>2</v>
      </c>
      <c r="F10" s="85" t="str">
        <f>IFERROR(VLOOKUP(E10,Introduction!$B$32:$D$36,2,FALSE),"")</f>
        <v>Highly Desirable</v>
      </c>
      <c r="G10" s="86" t="s">
        <v>335</v>
      </c>
      <c r="H10" s="87" t="s">
        <v>336</v>
      </c>
      <c r="I10" s="87" t="s">
        <v>272</v>
      </c>
      <c r="J10" s="87" t="s">
        <v>273</v>
      </c>
      <c r="K10" s="88"/>
      <c r="L10" s="88"/>
      <c r="M10" s="89" t="s">
        <v>295</v>
      </c>
      <c r="N10" s="90" t="str">
        <f>IFERROR(VLOOKUP(M10,Introduction!$B$24:$E$29,2,FALSE),"")</f>
        <v/>
      </c>
      <c r="O10" s="90" t="str">
        <f>IFERROR(VLOOKUP(M10,Introduction!$B$24:$E$29,4,FALSE),"")</f>
        <v/>
      </c>
    </row>
    <row r="11" spans="1:16" ht="24" x14ac:dyDescent="0.3">
      <c r="A11" s="80" t="s">
        <v>353</v>
      </c>
      <c r="B11" s="81" t="s">
        <v>61</v>
      </c>
      <c r="C11" s="82" t="str">
        <f>IFERROR(VLOOKUP(B11,Introduction!$B$39:$C$47,2,FALSE),"")</f>
        <v>Business Functional Requirements</v>
      </c>
      <c r="D11" s="93" t="s">
        <v>354</v>
      </c>
      <c r="E11" s="84">
        <v>1</v>
      </c>
      <c r="F11" s="85" t="str">
        <f>IFERROR(VLOOKUP(E11,Introduction!$B$32:$D$36,2,FALSE),"")</f>
        <v>Mandatory</v>
      </c>
      <c r="G11" s="86" t="s">
        <v>335</v>
      </c>
      <c r="H11" s="87" t="s">
        <v>336</v>
      </c>
      <c r="I11" s="87" t="s">
        <v>272</v>
      </c>
      <c r="J11" s="87" t="s">
        <v>273</v>
      </c>
      <c r="K11" s="88"/>
      <c r="L11" s="88"/>
      <c r="M11" s="89" t="s">
        <v>295</v>
      </c>
      <c r="N11" s="90" t="str">
        <f>IFERROR(VLOOKUP(M11,Introduction!$B$24:$E$29,2,FALSE),"")</f>
        <v/>
      </c>
      <c r="O11" s="90" t="str">
        <f>IFERROR(VLOOKUP(M11,Introduction!$B$24:$E$29,4,FALSE),"")</f>
        <v/>
      </c>
    </row>
    <row r="12" spans="1:16" ht="24" x14ac:dyDescent="0.3">
      <c r="A12" s="80" t="s">
        <v>355</v>
      </c>
      <c r="B12" s="81" t="s">
        <v>61</v>
      </c>
      <c r="C12" s="82" t="str">
        <f>IFERROR(VLOOKUP(B12,Introduction!$B$39:$C$47,2,FALSE),"")</f>
        <v>Business Functional Requirements</v>
      </c>
      <c r="D12" s="92" t="s">
        <v>356</v>
      </c>
      <c r="E12" s="84">
        <v>1</v>
      </c>
      <c r="F12" s="85" t="str">
        <f>IFERROR(VLOOKUP(E12,Introduction!$B$32:$D$36,2,FALSE),"")</f>
        <v>Mandatory</v>
      </c>
      <c r="G12" s="86" t="s">
        <v>335</v>
      </c>
      <c r="H12" s="87" t="s">
        <v>336</v>
      </c>
      <c r="I12" s="87" t="s">
        <v>272</v>
      </c>
      <c r="J12" s="87" t="s">
        <v>273</v>
      </c>
      <c r="K12" s="88"/>
      <c r="L12" s="88"/>
      <c r="M12" s="89" t="s">
        <v>295</v>
      </c>
      <c r="N12" s="90" t="str">
        <f>IFERROR(VLOOKUP(M12,Introduction!$B$24:$E$29,2,FALSE),"")</f>
        <v/>
      </c>
      <c r="O12" s="90" t="str">
        <f>IFERROR(VLOOKUP(M12,Introduction!$B$24:$E$29,4,FALSE),"")</f>
        <v/>
      </c>
    </row>
    <row r="13" spans="1:16" ht="24" x14ac:dyDescent="0.3">
      <c r="A13" s="80" t="s">
        <v>357</v>
      </c>
      <c r="B13" s="81" t="s">
        <v>61</v>
      </c>
      <c r="C13" s="82" t="str">
        <f>IFERROR(VLOOKUP(B13,Introduction!$B$39:$C$47,2,FALSE),"")</f>
        <v>Business Functional Requirements</v>
      </c>
      <c r="D13" s="92" t="s">
        <v>358</v>
      </c>
      <c r="E13" s="84">
        <v>1</v>
      </c>
      <c r="F13" s="85" t="str">
        <f>IFERROR(VLOOKUP(E13,Introduction!$B$32:$D$36,2,FALSE),"")</f>
        <v>Mandatory</v>
      </c>
      <c r="G13" s="86" t="s">
        <v>335</v>
      </c>
      <c r="H13" s="87" t="s">
        <v>336</v>
      </c>
      <c r="I13" s="87" t="s">
        <v>272</v>
      </c>
      <c r="J13" s="87" t="s">
        <v>273</v>
      </c>
      <c r="K13" s="88"/>
      <c r="L13" s="88"/>
      <c r="M13" s="89" t="s">
        <v>295</v>
      </c>
      <c r="N13" s="90" t="str">
        <f>IFERROR(VLOOKUP(M13,Introduction!$B$24:$E$29,2,FALSE),"")</f>
        <v/>
      </c>
      <c r="O13" s="90" t="str">
        <f>IFERROR(VLOOKUP(M13,Introduction!$B$24:$E$29,4,FALSE),"")</f>
        <v/>
      </c>
    </row>
    <row r="14" spans="1:16" ht="24" x14ac:dyDescent="0.3">
      <c r="A14" s="80" t="s">
        <v>359</v>
      </c>
      <c r="B14" s="81" t="s">
        <v>61</v>
      </c>
      <c r="C14" s="82" t="str">
        <f>IFERROR(VLOOKUP(B14,Introduction!$B$39:$C$47,2,FALSE),"")</f>
        <v>Business Functional Requirements</v>
      </c>
      <c r="D14" s="92" t="s">
        <v>360</v>
      </c>
      <c r="E14" s="84">
        <v>2</v>
      </c>
      <c r="F14" s="85" t="str">
        <f>IFERROR(VLOOKUP(E14,Introduction!$B$32:$D$36,2,FALSE),"")</f>
        <v>Highly Desirable</v>
      </c>
      <c r="G14" s="86" t="s">
        <v>335</v>
      </c>
      <c r="H14" s="87" t="s">
        <v>336</v>
      </c>
      <c r="I14" s="87" t="s">
        <v>272</v>
      </c>
      <c r="J14" s="87" t="s">
        <v>273</v>
      </c>
      <c r="K14" s="88"/>
      <c r="L14" s="88"/>
      <c r="M14" s="89" t="s">
        <v>295</v>
      </c>
      <c r="N14" s="90" t="str">
        <f>IFERROR(VLOOKUP(M14,Introduction!$B$24:$E$29,2,FALSE),"")</f>
        <v/>
      </c>
      <c r="O14" s="90" t="str">
        <f>IFERROR(VLOOKUP(M14,Introduction!$B$24:$E$29,4,FALSE),"")</f>
        <v/>
      </c>
    </row>
    <row r="15" spans="1:16" ht="48" x14ac:dyDescent="0.3">
      <c r="A15" s="80" t="s">
        <v>361</v>
      </c>
      <c r="B15" s="81" t="s">
        <v>61</v>
      </c>
      <c r="C15" s="82" t="str">
        <f>IFERROR(VLOOKUP(B15,Introduction!$B$39:$C$47,2,FALSE),"")</f>
        <v>Business Functional Requirements</v>
      </c>
      <c r="D15" s="92" t="s">
        <v>362</v>
      </c>
      <c r="E15" s="84">
        <v>2</v>
      </c>
      <c r="F15" s="85" t="str">
        <f>IFERROR(VLOOKUP(E15,Introduction!$B$32:$D$36,2,FALSE),"")</f>
        <v>Highly Desirable</v>
      </c>
      <c r="G15" s="86" t="s">
        <v>335</v>
      </c>
      <c r="H15" s="87" t="s">
        <v>336</v>
      </c>
      <c r="I15" s="87" t="s">
        <v>272</v>
      </c>
      <c r="J15" s="87" t="s">
        <v>273</v>
      </c>
      <c r="K15" s="88"/>
      <c r="L15" s="88"/>
      <c r="M15" s="89" t="s">
        <v>295</v>
      </c>
      <c r="N15" s="90" t="str">
        <f>IFERROR(VLOOKUP(M15,Introduction!$B$24:$E$29,2,FALSE),"")</f>
        <v/>
      </c>
      <c r="O15" s="90" t="str">
        <f>IFERROR(VLOOKUP(M15,Introduction!$B$24:$E$29,4,FALSE),"")</f>
        <v/>
      </c>
    </row>
    <row r="16" spans="1:16" ht="108" x14ac:dyDescent="0.3">
      <c r="A16" s="80" t="s">
        <v>363</v>
      </c>
      <c r="B16" s="81" t="s">
        <v>61</v>
      </c>
      <c r="C16" s="82" t="str">
        <f>IFERROR(VLOOKUP(B16,Introduction!$B$39:$C$47,2,FALSE),"")</f>
        <v>Business Functional Requirements</v>
      </c>
      <c r="D16" s="92" t="s">
        <v>364</v>
      </c>
      <c r="E16" s="84">
        <v>1</v>
      </c>
      <c r="F16" s="85" t="str">
        <f>IFERROR(VLOOKUP(E16,Introduction!$B$32:$D$36,2,FALSE),"")</f>
        <v>Mandatory</v>
      </c>
      <c r="G16" s="86" t="s">
        <v>335</v>
      </c>
      <c r="H16" s="87" t="s">
        <v>336</v>
      </c>
      <c r="I16" s="87" t="s">
        <v>272</v>
      </c>
      <c r="J16" s="87" t="s">
        <v>273</v>
      </c>
      <c r="K16" s="88"/>
      <c r="L16" s="88"/>
      <c r="M16" s="89" t="s">
        <v>295</v>
      </c>
      <c r="N16" s="90" t="str">
        <f>IFERROR(VLOOKUP(M16,Introduction!$B$24:$E$29,2,FALSE),"")</f>
        <v/>
      </c>
      <c r="O16" s="90" t="str">
        <f>IFERROR(VLOOKUP(M16,Introduction!$B$24:$E$29,4,FALSE),"")</f>
        <v/>
      </c>
    </row>
    <row r="17" spans="1:15" ht="36" x14ac:dyDescent="0.3">
      <c r="A17" s="80" t="s">
        <v>365</v>
      </c>
      <c r="B17" s="81" t="s">
        <v>61</v>
      </c>
      <c r="C17" s="82" t="str">
        <f>IFERROR(VLOOKUP(B17,Introduction!$B$39:$C$47,2,FALSE),"")</f>
        <v>Business Functional Requirements</v>
      </c>
      <c r="D17" s="93" t="s">
        <v>366</v>
      </c>
      <c r="E17" s="84">
        <v>2</v>
      </c>
      <c r="F17" s="85" t="str">
        <f>IFERROR(VLOOKUP(E17,Introduction!$B$32:$D$36,2,FALSE),"")</f>
        <v>Highly Desirable</v>
      </c>
      <c r="G17" s="86" t="s">
        <v>335</v>
      </c>
      <c r="H17" s="87" t="s">
        <v>336</v>
      </c>
      <c r="I17" s="87" t="s">
        <v>272</v>
      </c>
      <c r="J17" s="87" t="s">
        <v>273</v>
      </c>
      <c r="K17" s="88"/>
      <c r="L17" s="88"/>
      <c r="M17" s="89" t="s">
        <v>295</v>
      </c>
      <c r="N17" s="90" t="str">
        <f>IFERROR(VLOOKUP(M17,Introduction!$B$24:$E$29,2,FALSE),"")</f>
        <v/>
      </c>
      <c r="O17" s="90" t="str">
        <f>IFERROR(VLOOKUP(M17,Introduction!$B$24:$E$29,4,FALSE),"")</f>
        <v/>
      </c>
    </row>
    <row r="18" spans="1:15" ht="36" x14ac:dyDescent="0.3">
      <c r="A18" s="80" t="s">
        <v>367</v>
      </c>
      <c r="B18" s="81" t="s">
        <v>61</v>
      </c>
      <c r="C18" s="82" t="str">
        <f>IFERROR(VLOOKUP(B18,Introduction!$B$39:$C$47,2,FALSE),"")</f>
        <v>Business Functional Requirements</v>
      </c>
      <c r="D18" s="93" t="s">
        <v>368</v>
      </c>
      <c r="E18" s="84">
        <v>1</v>
      </c>
      <c r="F18" s="85" t="str">
        <f>IFERROR(VLOOKUP(E18,Introduction!$B$32:$D$36,2,FALSE),"")</f>
        <v>Mandatory</v>
      </c>
      <c r="G18" s="86" t="s">
        <v>335</v>
      </c>
      <c r="H18" s="87" t="s">
        <v>336</v>
      </c>
      <c r="I18" s="87" t="s">
        <v>272</v>
      </c>
      <c r="J18" s="87" t="s">
        <v>273</v>
      </c>
      <c r="K18" s="88"/>
      <c r="L18" s="88"/>
      <c r="M18" s="89" t="s">
        <v>295</v>
      </c>
      <c r="N18" s="90" t="str">
        <f>IFERROR(VLOOKUP(M18,Introduction!$B$24:$E$29,2,FALSE),"")</f>
        <v/>
      </c>
      <c r="O18" s="90" t="str">
        <f>IFERROR(VLOOKUP(M18,Introduction!$B$24:$E$29,4,FALSE),"")</f>
        <v/>
      </c>
    </row>
    <row r="19" spans="1:15" ht="36" x14ac:dyDescent="0.3">
      <c r="A19" s="80" t="s">
        <v>369</v>
      </c>
      <c r="B19" s="81" t="s">
        <v>61</v>
      </c>
      <c r="C19" s="82" t="str">
        <f>IFERROR(VLOOKUP(B19,Introduction!$B$39:$C$47,2,FALSE),"")</f>
        <v>Business Functional Requirements</v>
      </c>
      <c r="D19" s="93" t="s">
        <v>370</v>
      </c>
      <c r="E19" s="84">
        <v>1</v>
      </c>
      <c r="F19" s="85" t="str">
        <f>IFERROR(VLOOKUP(E19,Introduction!$B$32:$D$36,2,FALSE),"")</f>
        <v>Mandatory</v>
      </c>
      <c r="G19" s="86" t="s">
        <v>335</v>
      </c>
      <c r="H19" s="87" t="s">
        <v>336</v>
      </c>
      <c r="I19" s="87" t="s">
        <v>272</v>
      </c>
      <c r="J19" s="87" t="s">
        <v>273</v>
      </c>
      <c r="K19" s="88"/>
      <c r="L19" s="88"/>
      <c r="M19" s="89" t="s">
        <v>295</v>
      </c>
      <c r="N19" s="90" t="str">
        <f>IFERROR(VLOOKUP(M19,Introduction!$B$24:$E$29,2,FALSE),"")</f>
        <v/>
      </c>
      <c r="O19" s="90" t="str">
        <f>IFERROR(VLOOKUP(M19,Introduction!$B$24:$E$29,4,FALSE),"")</f>
        <v/>
      </c>
    </row>
    <row r="20" spans="1:15" ht="24" x14ac:dyDescent="0.3">
      <c r="A20" s="80" t="s">
        <v>371</v>
      </c>
      <c r="B20" s="81" t="s">
        <v>61</v>
      </c>
      <c r="C20" s="82" t="str">
        <f>IFERROR(VLOOKUP(B20,Introduction!$B$39:$C$47,2,FALSE),"")</f>
        <v>Business Functional Requirements</v>
      </c>
      <c r="D20" s="93" t="s">
        <v>372</v>
      </c>
      <c r="E20" s="84">
        <v>2</v>
      </c>
      <c r="F20" s="85" t="str">
        <f>IFERROR(VLOOKUP(E20,Introduction!$B$32:$D$36,2,FALSE),"")</f>
        <v>Highly Desirable</v>
      </c>
      <c r="G20" s="86" t="s">
        <v>335</v>
      </c>
      <c r="H20" s="87" t="s">
        <v>336</v>
      </c>
      <c r="I20" s="87" t="s">
        <v>272</v>
      </c>
      <c r="J20" s="87" t="s">
        <v>273</v>
      </c>
      <c r="K20" s="88"/>
      <c r="L20" s="88"/>
      <c r="M20" s="89" t="s">
        <v>295</v>
      </c>
      <c r="N20" s="90" t="str">
        <f>IFERROR(VLOOKUP(M20,Introduction!$B$24:$E$29,2,FALSE),"")</f>
        <v/>
      </c>
      <c r="O20" s="90" t="str">
        <f>IFERROR(VLOOKUP(M20,Introduction!$B$24:$E$29,4,FALSE),"")</f>
        <v/>
      </c>
    </row>
    <row r="21" spans="1:15" ht="96" x14ac:dyDescent="0.3">
      <c r="A21" s="80" t="s">
        <v>373</v>
      </c>
      <c r="B21" s="81" t="s">
        <v>61</v>
      </c>
      <c r="C21" s="82" t="str">
        <f>IFERROR(VLOOKUP(B21,Introduction!$B$39:$C$47,2,FALSE),"")</f>
        <v>Business Functional Requirements</v>
      </c>
      <c r="D21" s="93" t="s">
        <v>374</v>
      </c>
      <c r="E21" s="84">
        <v>1</v>
      </c>
      <c r="F21" s="85" t="str">
        <f>IFERROR(VLOOKUP(E21,Introduction!$B$32:$D$36,2,FALSE),"")</f>
        <v>Mandatory</v>
      </c>
      <c r="G21" s="86" t="s">
        <v>335</v>
      </c>
      <c r="H21" s="87" t="s">
        <v>336</v>
      </c>
      <c r="I21" s="87" t="s">
        <v>272</v>
      </c>
      <c r="J21" s="87" t="s">
        <v>273</v>
      </c>
      <c r="K21" s="88"/>
      <c r="L21" s="88"/>
      <c r="M21" s="89" t="s">
        <v>295</v>
      </c>
      <c r="N21" s="90" t="str">
        <f>IFERROR(VLOOKUP(M21,Introduction!$B$24:$E$29,2,FALSE),"")</f>
        <v/>
      </c>
      <c r="O21" s="90" t="str">
        <f>IFERROR(VLOOKUP(M21,Introduction!$B$24:$E$29,4,FALSE),"")</f>
        <v/>
      </c>
    </row>
    <row r="22" spans="1:15" ht="24" x14ac:dyDescent="0.3">
      <c r="A22" s="80" t="s">
        <v>375</v>
      </c>
      <c r="B22" s="81" t="s">
        <v>61</v>
      </c>
      <c r="C22" s="82" t="str">
        <f>IFERROR(VLOOKUP(B22,Introduction!$B$39:$C$47,2,FALSE),"")</f>
        <v>Business Functional Requirements</v>
      </c>
      <c r="D22" s="93" t="s">
        <v>376</v>
      </c>
      <c r="E22" s="84">
        <v>2</v>
      </c>
      <c r="F22" s="85" t="str">
        <f>IFERROR(VLOOKUP(E22,Introduction!$B$32:$D$36,2,FALSE),"")</f>
        <v>Highly Desirable</v>
      </c>
      <c r="G22" s="86" t="s">
        <v>335</v>
      </c>
      <c r="H22" s="87" t="s">
        <v>336</v>
      </c>
      <c r="I22" s="87" t="s">
        <v>272</v>
      </c>
      <c r="J22" s="87" t="s">
        <v>273</v>
      </c>
      <c r="K22" s="88"/>
      <c r="L22" s="88"/>
      <c r="M22" s="89" t="s">
        <v>295</v>
      </c>
      <c r="N22" s="90" t="str">
        <f>IFERROR(VLOOKUP(M22,Introduction!$B$24:$E$29,2,FALSE),"")</f>
        <v/>
      </c>
      <c r="O22" s="90" t="str">
        <f>IFERROR(VLOOKUP(M22,Introduction!$B$24:$E$29,4,FALSE),"")</f>
        <v/>
      </c>
    </row>
    <row r="23" spans="1:15" ht="20.100000000000001" customHeight="1" x14ac:dyDescent="0.3">
      <c r="A23" s="53"/>
      <c r="B23" s="58"/>
      <c r="C23" s="46"/>
      <c r="D23" s="59"/>
      <c r="E23" s="54"/>
      <c r="F23" s="47" t="str">
        <f>IFERROR(VLOOKUP(E23,Introduction!#REF!,2,FALSE),"")</f>
        <v/>
      </c>
      <c r="G23" s="55"/>
      <c r="H23" s="56"/>
      <c r="I23" s="56"/>
      <c r="J23" s="56"/>
      <c r="K23" s="56"/>
      <c r="L23" s="56"/>
      <c r="M23" s="77"/>
      <c r="N23" s="57" t="str">
        <f>IFERROR(VLOOKUP(M23,Introduction!$B$24:$E$34,2,FALSE),"")</f>
        <v/>
      </c>
      <c r="O23" s="57" t="str">
        <f>IFERROR(VLOOKUP(M23,Introduction!$B$24:$E$34,4,FALSE),"")</f>
        <v/>
      </c>
    </row>
    <row r="24" spans="1:15" s="67" customFormat="1" ht="20.100000000000001" customHeight="1" x14ac:dyDescent="0.3">
      <c r="A24" s="63"/>
      <c r="B24" s="64"/>
      <c r="C24" s="65"/>
      <c r="D24" s="66"/>
      <c r="E24" s="54"/>
      <c r="F24" s="47" t="str">
        <f>IFERROR(VLOOKUP(E24,Introduction!#REF!,2,FALSE),"")</f>
        <v/>
      </c>
      <c r="G24" s="55"/>
      <c r="H24" s="56"/>
      <c r="I24" s="56"/>
      <c r="J24" s="56"/>
      <c r="K24" s="56"/>
      <c r="L24" s="56"/>
      <c r="M24" s="77"/>
      <c r="N24" s="57" t="str">
        <f>IFERROR(VLOOKUP(M24,Introduction!$B$24:$E$34,2,FALSE),"")</f>
        <v/>
      </c>
      <c r="O24" s="57" t="str">
        <f>IFERROR(VLOOKUP(M24,Introduction!$B$24:$E$34,4,FALSE),"")</f>
        <v/>
      </c>
    </row>
    <row r="25" spans="1:15" ht="20.100000000000001" customHeight="1" x14ac:dyDescent="0.3">
      <c r="A25" s="53"/>
      <c r="B25" s="58"/>
      <c r="C25" s="46"/>
      <c r="D25" s="52"/>
      <c r="E25" s="54"/>
      <c r="F25" s="47" t="str">
        <f>IFERROR(VLOOKUP(E25,Introduction!#REF!,2,FALSE),"")</f>
        <v/>
      </c>
      <c r="G25" s="55"/>
      <c r="H25" s="56"/>
      <c r="I25" s="56"/>
      <c r="J25" s="56"/>
      <c r="K25" s="56"/>
      <c r="L25" s="56"/>
      <c r="M25" s="77"/>
      <c r="N25" s="57" t="str">
        <f>IFERROR(VLOOKUP(M25,Introduction!$B$24:$E$34,2,FALSE),"")</f>
        <v/>
      </c>
      <c r="O25" s="57" t="str">
        <f>IFERROR(VLOOKUP(M25,Introduction!$B$24:$E$34,4,FALSE),"")</f>
        <v/>
      </c>
    </row>
    <row r="26" spans="1:15" ht="20.100000000000001" customHeight="1" x14ac:dyDescent="0.3">
      <c r="A26" s="53"/>
      <c r="B26" s="58"/>
      <c r="C26" s="46"/>
      <c r="D26" s="52"/>
      <c r="E26" s="54"/>
      <c r="F26" s="47" t="str">
        <f>IFERROR(VLOOKUP(E26,Introduction!#REF!,2,FALSE),"")</f>
        <v/>
      </c>
      <c r="G26" s="55"/>
      <c r="H26" s="56"/>
      <c r="I26" s="56"/>
      <c r="J26" s="56"/>
      <c r="K26" s="56"/>
      <c r="L26" s="56"/>
      <c r="M26" s="77"/>
      <c r="N26" s="57" t="str">
        <f>IFERROR(VLOOKUP(M26,Introduction!$B$24:$E$34,2,FALSE),"")</f>
        <v/>
      </c>
      <c r="O26" s="57" t="str">
        <f>IFERROR(VLOOKUP(M26,Introduction!$B$24:$E$34,4,FALSE),"")</f>
        <v/>
      </c>
    </row>
    <row r="27" spans="1:15" ht="20.100000000000001" customHeight="1" x14ac:dyDescent="0.3">
      <c r="A27" s="53"/>
      <c r="B27" s="58"/>
      <c r="C27" s="46"/>
      <c r="D27" s="52"/>
      <c r="E27" s="54"/>
      <c r="F27" s="47" t="str">
        <f>IFERROR(VLOOKUP(E27,Introduction!#REF!,2,FALSE),"")</f>
        <v/>
      </c>
      <c r="G27" s="55"/>
      <c r="H27" s="56"/>
      <c r="I27" s="56"/>
      <c r="J27" s="56"/>
      <c r="K27" s="56"/>
      <c r="L27" s="56"/>
      <c r="M27" s="77"/>
      <c r="N27" s="57" t="str">
        <f>IFERROR(VLOOKUP(M27,Introduction!$B$24:$E$34,2,FALSE),"")</f>
        <v/>
      </c>
      <c r="O27" s="57" t="str">
        <f>IFERROR(VLOOKUP(M27,Introduction!$B$24:$E$34,4,FALSE),"")</f>
        <v/>
      </c>
    </row>
    <row r="28" spans="1:15" ht="20.100000000000001" customHeight="1" x14ac:dyDescent="0.3">
      <c r="A28" s="53"/>
      <c r="B28" s="58"/>
      <c r="C28" s="46"/>
      <c r="D28" s="52"/>
      <c r="E28" s="54"/>
      <c r="F28" s="47" t="str">
        <f>IFERROR(VLOOKUP(E28,Introduction!#REF!,2,FALSE),"")</f>
        <v/>
      </c>
      <c r="G28" s="55"/>
      <c r="H28" s="56"/>
      <c r="I28" s="56"/>
      <c r="J28" s="56"/>
      <c r="K28" s="56"/>
      <c r="L28" s="56"/>
      <c r="M28" s="77"/>
      <c r="N28" s="57" t="str">
        <f>IFERROR(VLOOKUP(M28,Introduction!$B$24:$E$34,2,FALSE),"")</f>
        <v/>
      </c>
      <c r="O28" s="57" t="str">
        <f>IFERROR(VLOOKUP(M28,Introduction!$B$24:$E$34,4,FALSE),"")</f>
        <v/>
      </c>
    </row>
    <row r="29" spans="1:15" ht="20.100000000000001" customHeight="1" x14ac:dyDescent="0.3">
      <c r="A29" s="53"/>
      <c r="B29" s="58"/>
      <c r="C29" s="46"/>
      <c r="D29" s="52"/>
      <c r="E29" s="54"/>
      <c r="F29" s="47" t="str">
        <f>IFERROR(VLOOKUP(E29,Introduction!#REF!,2,FALSE),"")</f>
        <v/>
      </c>
      <c r="G29" s="55"/>
      <c r="H29" s="56"/>
      <c r="I29" s="56"/>
      <c r="J29" s="56"/>
      <c r="K29" s="56"/>
      <c r="L29" s="56"/>
      <c r="M29" s="77"/>
      <c r="N29" s="57" t="str">
        <f>IFERROR(VLOOKUP(M29,Introduction!$B$24:$E$34,2,FALSE),"")</f>
        <v/>
      </c>
      <c r="O29" s="57" t="str">
        <f>IFERROR(VLOOKUP(M29,Introduction!$B$24:$E$34,4,FALSE),"")</f>
        <v/>
      </c>
    </row>
    <row r="30" spans="1:15" s="71" customFormat="1" ht="20.100000000000001" customHeight="1" x14ac:dyDescent="0.3">
      <c r="A30" s="63"/>
      <c r="B30" s="69"/>
      <c r="C30" s="65"/>
      <c r="D30" s="70"/>
      <c r="E30" s="54"/>
      <c r="F30" s="47" t="str">
        <f>IFERROR(VLOOKUP(E30,Introduction!#REF!,2,FALSE),"")</f>
        <v/>
      </c>
      <c r="G30" s="55"/>
      <c r="H30" s="56"/>
      <c r="I30" s="56"/>
      <c r="J30" s="56"/>
      <c r="K30" s="56"/>
      <c r="L30" s="56"/>
      <c r="M30" s="77"/>
      <c r="N30" s="57" t="str">
        <f>IFERROR(VLOOKUP(M30,Introduction!$B$24:$E$34,2,FALSE),"")</f>
        <v/>
      </c>
      <c r="O30" s="57" t="str">
        <f>IFERROR(VLOOKUP(M30,Introduction!$B$24:$E$34,4,FALSE),"")</f>
        <v/>
      </c>
    </row>
    <row r="31" spans="1:15" s="71" customFormat="1" ht="20.100000000000001" customHeight="1" x14ac:dyDescent="0.3">
      <c r="A31" s="63"/>
      <c r="B31" s="69"/>
      <c r="C31" s="65"/>
      <c r="D31" s="70"/>
      <c r="E31" s="54"/>
      <c r="F31" s="47" t="str">
        <f>IFERROR(VLOOKUP(E31,Introduction!#REF!,2,FALSE),"")</f>
        <v/>
      </c>
      <c r="G31" s="55"/>
      <c r="H31" s="56"/>
      <c r="I31" s="56"/>
      <c r="J31" s="56"/>
      <c r="K31" s="56"/>
      <c r="L31" s="56"/>
      <c r="M31" s="77"/>
      <c r="N31" s="57" t="str">
        <f>IFERROR(VLOOKUP(M31,Introduction!$B$24:$E$34,2,FALSE),"")</f>
        <v/>
      </c>
      <c r="O31" s="57" t="str">
        <f>IFERROR(VLOOKUP(M31,Introduction!$B$24:$E$34,4,FALSE),"")</f>
        <v/>
      </c>
    </row>
    <row r="32" spans="1:15" s="71" customFormat="1" ht="20.100000000000001" customHeight="1" x14ac:dyDescent="0.3">
      <c r="A32" s="63"/>
      <c r="B32" s="69"/>
      <c r="C32" s="65"/>
      <c r="D32" s="68"/>
      <c r="E32" s="54"/>
      <c r="F32" s="47" t="str">
        <f>IFERROR(VLOOKUP(E32,Introduction!#REF!,2,FALSE),"")</f>
        <v/>
      </c>
      <c r="G32" s="55"/>
      <c r="H32" s="56"/>
      <c r="I32" s="56"/>
      <c r="J32" s="56"/>
      <c r="K32" s="56"/>
      <c r="L32" s="56"/>
      <c r="M32" s="77"/>
      <c r="N32" s="57" t="str">
        <f>IFERROR(VLOOKUP(M32,Introduction!$B$24:$E$34,2,FALSE),"")</f>
        <v/>
      </c>
      <c r="O32" s="57" t="str">
        <f>IFERROR(VLOOKUP(M32,Introduction!$B$24:$E$34,4,FALSE),"")</f>
        <v/>
      </c>
    </row>
    <row r="33" spans="1:15" ht="20.100000000000001" customHeight="1" x14ac:dyDescent="0.3">
      <c r="A33" s="53"/>
      <c r="B33" s="58"/>
      <c r="C33" s="46"/>
      <c r="D33" s="52"/>
      <c r="E33" s="54"/>
      <c r="F33" s="47" t="str">
        <f>IFERROR(VLOOKUP(E33,Introduction!#REF!,2,FALSE),"")</f>
        <v/>
      </c>
      <c r="G33" s="55"/>
      <c r="H33" s="56"/>
      <c r="I33" s="56"/>
      <c r="J33" s="56"/>
      <c r="K33" s="56"/>
      <c r="L33" s="56"/>
      <c r="M33" s="77"/>
      <c r="N33" s="57" t="str">
        <f>IFERROR(VLOOKUP(M33,Introduction!$B$24:$E$34,2,FALSE),"")</f>
        <v/>
      </c>
      <c r="O33" s="57" t="str">
        <f>IFERROR(VLOOKUP(M33,Introduction!$B$24:$E$34,4,FALSE),"")</f>
        <v/>
      </c>
    </row>
    <row r="34" spans="1:15" ht="20.100000000000001" customHeight="1" x14ac:dyDescent="0.3">
      <c r="A34" s="53"/>
      <c r="B34" s="58"/>
      <c r="C34" s="46"/>
      <c r="D34" s="52"/>
      <c r="E34" s="54"/>
      <c r="F34" s="47" t="str">
        <f>IFERROR(VLOOKUP(E34,Introduction!#REF!,2,FALSE),"")</f>
        <v/>
      </c>
      <c r="G34" s="55"/>
      <c r="H34" s="56"/>
      <c r="I34" s="56"/>
      <c r="J34" s="56"/>
      <c r="K34" s="56"/>
      <c r="L34" s="56"/>
      <c r="M34" s="77"/>
      <c r="N34" s="57" t="str">
        <f>IFERROR(VLOOKUP(M34,Introduction!$B$24:$E$34,2,FALSE),"")</f>
        <v/>
      </c>
      <c r="O34" s="57" t="str">
        <f>IFERROR(VLOOKUP(M34,Introduction!$B$24:$E$34,4,FALSE),"")</f>
        <v/>
      </c>
    </row>
    <row r="35" spans="1:15" ht="20.100000000000001" customHeight="1" x14ac:dyDescent="0.3">
      <c r="A35" s="53"/>
      <c r="B35" s="58"/>
      <c r="C35" s="46"/>
      <c r="D35" s="52"/>
      <c r="E35" s="54"/>
      <c r="F35" s="47" t="str">
        <f>IFERROR(VLOOKUP(E35,Introduction!#REF!,2,FALSE),"")</f>
        <v/>
      </c>
      <c r="G35" s="55"/>
      <c r="H35" s="56"/>
      <c r="I35" s="56"/>
      <c r="J35" s="56"/>
      <c r="K35" s="56"/>
      <c r="L35" s="56"/>
      <c r="M35" s="77"/>
      <c r="N35" s="57" t="str">
        <f>IFERROR(VLOOKUP(M35,Introduction!$B$24:$E$34,2,FALSE),"")</f>
        <v/>
      </c>
      <c r="O35" s="57" t="str">
        <f>IFERROR(VLOOKUP(M35,Introduction!$B$24:$E$34,4,FALSE),"")</f>
        <v/>
      </c>
    </row>
    <row r="36" spans="1:15" ht="20.100000000000001" customHeight="1" x14ac:dyDescent="0.3">
      <c r="A36" s="53"/>
      <c r="B36" s="58"/>
      <c r="C36" s="46"/>
      <c r="D36" s="52"/>
      <c r="E36" s="54"/>
      <c r="F36" s="47" t="str">
        <f>IFERROR(VLOOKUP(E36,Introduction!#REF!,2,FALSE),"")</f>
        <v/>
      </c>
      <c r="G36" s="55"/>
      <c r="H36" s="56"/>
      <c r="I36" s="56"/>
      <c r="J36" s="56"/>
      <c r="K36" s="56"/>
      <c r="L36" s="56"/>
      <c r="M36" s="77"/>
      <c r="N36" s="57" t="str">
        <f>IFERROR(VLOOKUP(M36,Introduction!$B$24:$E$34,2,FALSE),"")</f>
        <v/>
      </c>
      <c r="O36" s="57" t="str">
        <f>IFERROR(VLOOKUP(M36,Introduction!$B$24:$E$34,4,FALSE),"")</f>
        <v/>
      </c>
    </row>
    <row r="37" spans="1:15" ht="20.100000000000001" customHeight="1" x14ac:dyDescent="0.3">
      <c r="A37" s="53"/>
      <c r="B37" s="58"/>
      <c r="C37" s="46"/>
      <c r="D37" s="52"/>
      <c r="E37" s="54"/>
      <c r="F37" s="47" t="str">
        <f>IFERROR(VLOOKUP(E37,Introduction!#REF!,2,FALSE),"")</f>
        <v/>
      </c>
      <c r="G37" s="55"/>
      <c r="H37" s="56"/>
      <c r="I37" s="56"/>
      <c r="J37" s="56"/>
      <c r="K37" s="56"/>
      <c r="L37" s="56"/>
      <c r="M37" s="77"/>
      <c r="N37" s="57" t="str">
        <f>IFERROR(VLOOKUP(M37,Introduction!$B$24:$E$34,2,FALSE),"")</f>
        <v/>
      </c>
      <c r="O37" s="57" t="str">
        <f>IFERROR(VLOOKUP(M37,Introduction!$B$24:$E$34,4,FALSE),"")</f>
        <v/>
      </c>
    </row>
    <row r="38" spans="1:15" ht="20.100000000000001" customHeight="1" x14ac:dyDescent="0.3">
      <c r="A38" s="53"/>
      <c r="B38" s="58"/>
      <c r="C38" s="46"/>
      <c r="D38" s="52"/>
      <c r="E38" s="54"/>
      <c r="F38" s="47" t="str">
        <f>IFERROR(VLOOKUP(E38,Introduction!#REF!,2,FALSE),"")</f>
        <v/>
      </c>
      <c r="G38" s="55"/>
      <c r="H38" s="56"/>
      <c r="I38" s="56"/>
      <c r="J38" s="56"/>
      <c r="K38" s="56"/>
      <c r="L38" s="56"/>
      <c r="M38" s="77"/>
      <c r="N38" s="57" t="str">
        <f>IFERROR(VLOOKUP(M38,Introduction!$B$24:$E$34,2,FALSE),"")</f>
        <v/>
      </c>
      <c r="O38" s="57" t="str">
        <f>IFERROR(VLOOKUP(M38,Introduction!$B$24:$E$34,4,FALSE),"")</f>
        <v/>
      </c>
    </row>
    <row r="39" spans="1:15" ht="20.100000000000001" customHeight="1" x14ac:dyDescent="0.3">
      <c r="A39" s="53"/>
      <c r="B39" s="58"/>
      <c r="C39" s="46"/>
      <c r="D39" s="52"/>
      <c r="E39" s="54"/>
      <c r="F39" s="47" t="str">
        <f>IFERROR(VLOOKUP(E39,Introduction!#REF!,2,FALSE),"")</f>
        <v/>
      </c>
      <c r="G39" s="55"/>
      <c r="H39" s="56"/>
      <c r="I39" s="56"/>
      <c r="J39" s="56"/>
      <c r="K39" s="56"/>
      <c r="L39" s="56"/>
      <c r="M39" s="77"/>
      <c r="N39" s="57" t="str">
        <f>IFERROR(VLOOKUP(M39,Introduction!$B$24:$E$34,2,FALSE),"")</f>
        <v/>
      </c>
      <c r="O39" s="57" t="str">
        <f>IFERROR(VLOOKUP(M39,Introduction!$B$24:$E$34,4,FALSE),"")</f>
        <v/>
      </c>
    </row>
    <row r="40" spans="1:15" ht="20.100000000000001" customHeight="1" x14ac:dyDescent="0.3">
      <c r="A40" s="53"/>
      <c r="B40" s="58"/>
      <c r="C40" s="46"/>
      <c r="D40" s="52"/>
      <c r="E40" s="54"/>
      <c r="F40" s="47" t="str">
        <f>IFERROR(VLOOKUP(E40,Introduction!#REF!,2,FALSE),"")</f>
        <v/>
      </c>
      <c r="G40" s="55"/>
      <c r="H40" s="56"/>
      <c r="I40" s="56"/>
      <c r="J40" s="56"/>
      <c r="K40" s="56"/>
      <c r="L40" s="56"/>
      <c r="M40" s="77"/>
      <c r="N40" s="57" t="str">
        <f>IFERROR(VLOOKUP(M40,Introduction!$B$24:$E$34,2,FALSE),"")</f>
        <v/>
      </c>
      <c r="O40" s="57" t="str">
        <f>IFERROR(VLOOKUP(M40,Introduction!$B$24:$E$34,4,FALSE),"")</f>
        <v/>
      </c>
    </row>
    <row r="41" spans="1:15" ht="20.100000000000001" customHeight="1" x14ac:dyDescent="0.3">
      <c r="A41" s="53"/>
      <c r="B41" s="58"/>
      <c r="C41" s="46"/>
      <c r="D41" s="52"/>
      <c r="E41" s="54"/>
      <c r="F41" s="47" t="str">
        <f>IFERROR(VLOOKUP(E41,Introduction!#REF!,2,FALSE),"")</f>
        <v/>
      </c>
      <c r="G41" s="55"/>
      <c r="H41" s="56"/>
      <c r="I41" s="56"/>
      <c r="J41" s="56"/>
      <c r="K41" s="56"/>
      <c r="L41" s="56"/>
      <c r="M41" s="77"/>
      <c r="N41" s="57" t="str">
        <f>IFERROR(VLOOKUP(M41,Introduction!$B$24:$E$34,2,FALSE),"")</f>
        <v/>
      </c>
      <c r="O41" s="57" t="str">
        <f>IFERROR(VLOOKUP(M41,Introduction!$B$24:$E$34,4,FALSE),"")</f>
        <v/>
      </c>
    </row>
    <row r="42" spans="1:15" ht="20.100000000000001" customHeight="1" x14ac:dyDescent="0.3">
      <c r="A42" s="53"/>
      <c r="B42" s="58"/>
      <c r="C42" s="46"/>
      <c r="D42" s="52"/>
      <c r="E42" s="54"/>
      <c r="F42" s="47" t="str">
        <f>IFERROR(VLOOKUP(E42,Introduction!#REF!,2,FALSE),"")</f>
        <v/>
      </c>
      <c r="G42" s="55"/>
      <c r="H42" s="56"/>
      <c r="I42" s="56"/>
      <c r="J42" s="56"/>
      <c r="K42" s="56"/>
      <c r="L42" s="56"/>
      <c r="M42" s="77"/>
      <c r="N42" s="57" t="str">
        <f>IFERROR(VLOOKUP(M42,Introduction!$B$24:$E$34,2,FALSE),"")</f>
        <v/>
      </c>
      <c r="O42" s="57" t="str">
        <f>IFERROR(VLOOKUP(M42,Introduction!$B$24:$E$34,4,FALSE),"")</f>
        <v/>
      </c>
    </row>
    <row r="43" spans="1:15" ht="20.100000000000001" customHeight="1" x14ac:dyDescent="0.3">
      <c r="A43" s="53"/>
      <c r="B43" s="58"/>
      <c r="C43" s="46"/>
      <c r="D43" s="52"/>
      <c r="E43" s="54"/>
      <c r="F43" s="47" t="str">
        <f>IFERROR(VLOOKUP(E43,Introduction!#REF!,2,FALSE),"")</f>
        <v/>
      </c>
      <c r="G43" s="55"/>
      <c r="H43" s="56"/>
      <c r="I43" s="56"/>
      <c r="J43" s="56"/>
      <c r="K43" s="56"/>
      <c r="L43" s="56"/>
      <c r="M43" s="77"/>
      <c r="N43" s="57" t="str">
        <f>IFERROR(VLOOKUP(M43,Introduction!$B$24:$E$34,2,FALSE),"")</f>
        <v/>
      </c>
      <c r="O43" s="57" t="str">
        <f>IFERROR(VLOOKUP(M43,Introduction!$B$24:$E$34,4,FALSE),"")</f>
        <v/>
      </c>
    </row>
    <row r="44" spans="1:15" ht="20.100000000000001" customHeight="1" x14ac:dyDescent="0.3">
      <c r="A44" s="53"/>
      <c r="B44" s="58"/>
      <c r="C44" s="46"/>
      <c r="D44" s="61"/>
      <c r="E44" s="54"/>
      <c r="F44" s="47" t="str">
        <f>IFERROR(VLOOKUP(E44,Introduction!#REF!,2,FALSE),"")</f>
        <v/>
      </c>
      <c r="G44" s="55"/>
      <c r="H44" s="56"/>
      <c r="I44" s="56"/>
      <c r="J44" s="56"/>
      <c r="K44" s="56"/>
      <c r="L44" s="56"/>
      <c r="M44" s="77"/>
      <c r="N44" s="57" t="str">
        <f>IFERROR(VLOOKUP(M44,Introduction!$B$24:$E$34,2,FALSE),"")</f>
        <v/>
      </c>
      <c r="O44" s="57" t="str">
        <f>IFERROR(VLOOKUP(M44,Introduction!$B$24:$E$34,4,FALSE),"")</f>
        <v/>
      </c>
    </row>
    <row r="45" spans="1:15" ht="20.100000000000001" customHeight="1" x14ac:dyDescent="0.3">
      <c r="A45" s="53"/>
      <c r="B45" s="58"/>
      <c r="C45" s="46"/>
      <c r="D45" s="52"/>
      <c r="E45" s="54"/>
      <c r="F45" s="47" t="str">
        <f>IFERROR(VLOOKUP(E45,Introduction!#REF!,2,FALSE),"")</f>
        <v/>
      </c>
      <c r="G45" s="55"/>
      <c r="H45" s="56"/>
      <c r="I45" s="56"/>
      <c r="J45" s="56"/>
      <c r="K45" s="56"/>
      <c r="L45" s="56"/>
      <c r="M45" s="77"/>
      <c r="N45" s="57" t="str">
        <f>IFERROR(VLOOKUP(M45,Introduction!$B$24:$E$34,2,FALSE),"")</f>
        <v/>
      </c>
      <c r="O45" s="57" t="str">
        <f>IFERROR(VLOOKUP(M45,Introduction!$B$24:$E$34,4,FALSE),"")</f>
        <v/>
      </c>
    </row>
    <row r="46" spans="1:15" ht="20.100000000000001" customHeight="1" x14ac:dyDescent="0.3">
      <c r="A46" s="53"/>
      <c r="B46" s="58"/>
      <c r="C46" s="46"/>
      <c r="D46" s="52"/>
      <c r="E46" s="54"/>
      <c r="F46" s="47" t="str">
        <f>IFERROR(VLOOKUP(E46,Introduction!#REF!,2,FALSE),"")</f>
        <v/>
      </c>
      <c r="G46" s="55"/>
      <c r="H46" s="56"/>
      <c r="I46" s="56"/>
      <c r="J46" s="56"/>
      <c r="K46" s="56"/>
      <c r="L46" s="56"/>
      <c r="M46" s="77"/>
      <c r="N46" s="57" t="str">
        <f>IFERROR(VLOOKUP(M46,Introduction!$B$24:$E$34,2,FALSE),"")</f>
        <v/>
      </c>
      <c r="O46" s="57" t="str">
        <f>IFERROR(VLOOKUP(M46,Introduction!$B$24:$E$34,4,FALSE),"")</f>
        <v/>
      </c>
    </row>
    <row r="47" spans="1:15" ht="20.100000000000001" customHeight="1" x14ac:dyDescent="0.3">
      <c r="A47" s="53"/>
      <c r="B47" s="58"/>
      <c r="C47" s="46"/>
      <c r="D47" s="52"/>
      <c r="E47" s="54"/>
      <c r="F47" s="47" t="str">
        <f>IFERROR(VLOOKUP(E47,Introduction!#REF!,2,FALSE),"")</f>
        <v/>
      </c>
      <c r="G47" s="55"/>
      <c r="H47" s="56"/>
      <c r="I47" s="56"/>
      <c r="J47" s="56"/>
      <c r="K47" s="56"/>
      <c r="L47" s="56"/>
      <c r="M47" s="77"/>
      <c r="N47" s="57" t="str">
        <f>IFERROR(VLOOKUP(M47,Introduction!$B$24:$E$34,2,FALSE),"")</f>
        <v/>
      </c>
      <c r="O47" s="57" t="str">
        <f>IFERROR(VLOOKUP(M47,Introduction!$B$24:$E$34,4,FALSE),"")</f>
        <v/>
      </c>
    </row>
    <row r="48" spans="1:15" ht="20.100000000000001" customHeight="1" x14ac:dyDescent="0.3">
      <c r="A48" s="53"/>
      <c r="B48" s="58"/>
      <c r="C48" s="46"/>
      <c r="D48" s="52"/>
      <c r="E48" s="54"/>
      <c r="F48" s="47" t="str">
        <f>IFERROR(VLOOKUP(E48,Introduction!#REF!,2,FALSE),"")</f>
        <v/>
      </c>
      <c r="G48" s="55"/>
      <c r="H48" s="56"/>
      <c r="I48" s="56"/>
      <c r="J48" s="56"/>
      <c r="K48" s="56"/>
      <c r="L48" s="56"/>
      <c r="M48" s="77"/>
      <c r="N48" s="57" t="str">
        <f>IFERROR(VLOOKUP(M48,Introduction!$B$24:$E$34,2,FALSE),"")</f>
        <v/>
      </c>
      <c r="O48" s="57" t="str">
        <f>IFERROR(VLOOKUP(M48,Introduction!$B$24:$E$34,4,FALSE),"")</f>
        <v/>
      </c>
    </row>
    <row r="49" spans="1:15" ht="20.100000000000001" customHeight="1" x14ac:dyDescent="0.3">
      <c r="A49" s="53"/>
      <c r="B49" s="58"/>
      <c r="C49" s="46"/>
      <c r="D49" s="52"/>
      <c r="E49" s="54"/>
      <c r="F49" s="47" t="str">
        <f>IFERROR(VLOOKUP(E49,Introduction!#REF!,2,FALSE),"")</f>
        <v/>
      </c>
      <c r="G49" s="55"/>
      <c r="H49" s="56"/>
      <c r="I49" s="56"/>
      <c r="J49" s="56"/>
      <c r="K49" s="56"/>
      <c r="L49" s="56"/>
      <c r="M49" s="77"/>
      <c r="N49" s="57" t="str">
        <f>IFERROR(VLOOKUP(M49,Introduction!$B$24:$E$34,2,FALSE),"")</f>
        <v/>
      </c>
      <c r="O49" s="57" t="str">
        <f>IFERROR(VLOOKUP(M49,Introduction!$B$24:$E$34,4,FALSE),"")</f>
        <v/>
      </c>
    </row>
    <row r="50" spans="1:15" ht="20.100000000000001" customHeight="1" x14ac:dyDescent="0.3">
      <c r="A50" s="53"/>
      <c r="B50" s="58"/>
      <c r="C50" s="46"/>
      <c r="D50" s="61"/>
      <c r="E50" s="54"/>
      <c r="F50" s="47" t="str">
        <f>IFERROR(VLOOKUP(E50,Introduction!#REF!,2,FALSE),"")</f>
        <v/>
      </c>
      <c r="G50" s="55"/>
      <c r="H50" s="56"/>
      <c r="I50" s="56"/>
      <c r="J50" s="56"/>
      <c r="K50" s="56"/>
      <c r="L50" s="56"/>
      <c r="M50" s="77"/>
      <c r="N50" s="57" t="str">
        <f>IFERROR(VLOOKUP(M50,Introduction!$B$24:$E$34,2,FALSE),"")</f>
        <v/>
      </c>
      <c r="O50" s="57" t="str">
        <f>IFERROR(VLOOKUP(M50,Introduction!$B$24:$E$34,4,FALSE),"")</f>
        <v/>
      </c>
    </row>
    <row r="51" spans="1:15" ht="20.100000000000001" customHeight="1" x14ac:dyDescent="0.3">
      <c r="A51" s="53"/>
      <c r="B51" s="58"/>
      <c r="C51" s="46"/>
      <c r="D51" s="52"/>
      <c r="E51" s="54"/>
      <c r="F51" s="47" t="str">
        <f>IFERROR(VLOOKUP(E51,Introduction!#REF!,2,FALSE),"")</f>
        <v/>
      </c>
      <c r="G51" s="55"/>
      <c r="H51" s="56"/>
      <c r="I51" s="56"/>
      <c r="J51" s="56"/>
      <c r="K51" s="56"/>
      <c r="L51" s="56"/>
      <c r="M51" s="77"/>
      <c r="N51" s="57" t="str">
        <f>IFERROR(VLOOKUP(M51,Introduction!$B$24:$E$34,2,FALSE),"")</f>
        <v/>
      </c>
      <c r="O51" s="57" t="str">
        <f>IFERROR(VLOOKUP(M51,Introduction!$B$24:$E$34,4,FALSE),"")</f>
        <v/>
      </c>
    </row>
    <row r="52" spans="1:15" ht="20.100000000000001" customHeight="1" x14ac:dyDescent="0.3">
      <c r="A52" s="53"/>
      <c r="B52" s="58"/>
      <c r="C52" s="46"/>
      <c r="D52" s="52"/>
      <c r="E52" s="54"/>
      <c r="F52" s="47" t="str">
        <f>IFERROR(VLOOKUP(E52,Introduction!#REF!,2,FALSE),"")</f>
        <v/>
      </c>
      <c r="G52" s="55"/>
      <c r="H52" s="56"/>
      <c r="I52" s="56"/>
      <c r="J52" s="56"/>
      <c r="K52" s="56"/>
      <c r="L52" s="56"/>
      <c r="M52" s="77"/>
      <c r="N52" s="57" t="str">
        <f>IFERROR(VLOOKUP(M52,Introduction!$B$24:$E$34,2,FALSE),"")</f>
        <v/>
      </c>
      <c r="O52" s="57" t="str">
        <f>IFERROR(VLOOKUP(M52,Introduction!$B$24:$E$34,4,FALSE),"")</f>
        <v/>
      </c>
    </row>
    <row r="53" spans="1:15" ht="20.100000000000001" customHeight="1" x14ac:dyDescent="0.3">
      <c r="A53" s="53"/>
      <c r="B53" s="58"/>
      <c r="C53" s="46"/>
      <c r="D53" s="52"/>
      <c r="E53" s="54"/>
      <c r="F53" s="47" t="str">
        <f>IFERROR(VLOOKUP(E53,Introduction!#REF!,2,FALSE),"")</f>
        <v/>
      </c>
      <c r="G53" s="55"/>
      <c r="H53" s="56"/>
      <c r="I53" s="56"/>
      <c r="J53" s="56"/>
      <c r="K53" s="56"/>
      <c r="L53" s="56"/>
      <c r="M53" s="77"/>
      <c r="N53" s="57" t="str">
        <f>IFERROR(VLOOKUP(M53,Introduction!$B$24:$E$34,2,FALSE),"")</f>
        <v/>
      </c>
      <c r="O53" s="57" t="str">
        <f>IFERROR(VLOOKUP(M53,Introduction!$B$24:$E$34,4,FALSE),"")</f>
        <v/>
      </c>
    </row>
    <row r="54" spans="1:15" ht="20.100000000000001" customHeight="1" x14ac:dyDescent="0.3">
      <c r="A54" s="53"/>
      <c r="B54" s="58"/>
      <c r="C54" s="46"/>
      <c r="D54" s="52"/>
      <c r="E54" s="54"/>
      <c r="F54" s="47" t="str">
        <f>IFERROR(VLOOKUP(E54,Introduction!#REF!,2,FALSE),"")</f>
        <v/>
      </c>
      <c r="G54" s="55"/>
      <c r="H54" s="56"/>
      <c r="I54" s="56"/>
      <c r="J54" s="56"/>
      <c r="K54" s="56"/>
      <c r="L54" s="56"/>
      <c r="M54" s="77"/>
      <c r="N54" s="57" t="str">
        <f>IFERROR(VLOOKUP(M54,Introduction!$B$24:$E$34,2,FALSE),"")</f>
        <v/>
      </c>
      <c r="O54" s="57" t="str">
        <f>IFERROR(VLOOKUP(M54,Introduction!$B$24:$E$34,4,FALSE),"")</f>
        <v/>
      </c>
    </row>
    <row r="55" spans="1:15" ht="20.100000000000001" customHeight="1" x14ac:dyDescent="0.3">
      <c r="A55" s="53"/>
      <c r="B55" s="58"/>
      <c r="C55" s="46"/>
      <c r="D55" s="52"/>
      <c r="E55" s="54"/>
      <c r="F55" s="47" t="str">
        <f>IFERROR(VLOOKUP(E55,Introduction!#REF!,2,FALSE),"")</f>
        <v/>
      </c>
      <c r="G55" s="55"/>
      <c r="H55" s="56"/>
      <c r="I55" s="56"/>
      <c r="J55" s="56"/>
      <c r="K55" s="56"/>
      <c r="L55" s="56"/>
      <c r="M55" s="77"/>
      <c r="N55" s="57" t="str">
        <f>IFERROR(VLOOKUP(M55,Introduction!$B$24:$E$34,2,FALSE),"")</f>
        <v/>
      </c>
      <c r="O55" s="57" t="str">
        <f>IFERROR(VLOOKUP(M55,Introduction!$B$24:$E$34,4,FALSE),"")</f>
        <v/>
      </c>
    </row>
    <row r="56" spans="1:15" ht="20.100000000000001" customHeight="1" x14ac:dyDescent="0.3">
      <c r="A56" s="53"/>
      <c r="B56" s="58"/>
      <c r="C56" s="46"/>
      <c r="D56" s="52"/>
      <c r="E56" s="54"/>
      <c r="F56" s="47" t="str">
        <f>IFERROR(VLOOKUP(E56,Introduction!#REF!,2,FALSE),"")</f>
        <v/>
      </c>
      <c r="G56" s="55"/>
      <c r="H56" s="56"/>
      <c r="I56" s="56"/>
      <c r="J56" s="56"/>
      <c r="K56" s="56"/>
      <c r="L56" s="56"/>
      <c r="M56" s="77"/>
      <c r="N56" s="57" t="str">
        <f>IFERROR(VLOOKUP(M56,Introduction!$B$24:$E$34,2,FALSE),"")</f>
        <v/>
      </c>
      <c r="O56" s="57" t="str">
        <f>IFERROR(VLOOKUP(M56,Introduction!$B$24:$E$34,4,FALSE),"")</f>
        <v/>
      </c>
    </row>
    <row r="57" spans="1:15" ht="20.100000000000001" customHeight="1" x14ac:dyDescent="0.3">
      <c r="A57" s="53"/>
      <c r="B57" s="58"/>
      <c r="C57" s="46"/>
      <c r="D57" s="52"/>
      <c r="E57" s="54"/>
      <c r="F57" s="47" t="str">
        <f>IFERROR(VLOOKUP(E57,Introduction!#REF!,2,FALSE),"")</f>
        <v/>
      </c>
      <c r="G57" s="55"/>
      <c r="H57" s="56"/>
      <c r="I57" s="56"/>
      <c r="J57" s="56"/>
      <c r="K57" s="56"/>
      <c r="L57" s="56"/>
      <c r="M57" s="77"/>
      <c r="N57" s="57" t="str">
        <f>IFERROR(VLOOKUP(M57,Introduction!$B$24:$E$34,2,FALSE),"")</f>
        <v/>
      </c>
      <c r="O57" s="57" t="str">
        <f>IFERROR(VLOOKUP(M57,Introduction!$B$24:$E$34,4,FALSE),"")</f>
        <v/>
      </c>
    </row>
    <row r="58" spans="1:15" ht="20.100000000000001" customHeight="1" x14ac:dyDescent="0.3">
      <c r="A58" s="53"/>
      <c r="B58" s="58"/>
      <c r="C58" s="46"/>
      <c r="D58" s="52"/>
      <c r="E58" s="54"/>
      <c r="F58" s="47" t="str">
        <f>IFERROR(VLOOKUP(E58,Introduction!#REF!,2,FALSE),"")</f>
        <v/>
      </c>
      <c r="G58" s="55"/>
      <c r="H58" s="56"/>
      <c r="I58" s="56"/>
      <c r="J58" s="56"/>
      <c r="K58" s="56"/>
      <c r="L58" s="56"/>
      <c r="M58" s="77"/>
      <c r="N58" s="57" t="str">
        <f>IFERROR(VLOOKUP(M58,Introduction!$B$24:$E$34,2,FALSE),"")</f>
        <v/>
      </c>
      <c r="O58" s="57" t="str">
        <f>IFERROR(VLOOKUP(M58,Introduction!$B$24:$E$34,4,FALSE),"")</f>
        <v/>
      </c>
    </row>
    <row r="59" spans="1:15" ht="20.100000000000001" customHeight="1" x14ac:dyDescent="0.3">
      <c r="A59" s="53"/>
      <c r="B59" s="58"/>
      <c r="C59" s="46"/>
      <c r="D59" s="52"/>
      <c r="E59" s="54"/>
      <c r="F59" s="47" t="str">
        <f>IFERROR(VLOOKUP(E59,Introduction!#REF!,2,FALSE),"")</f>
        <v/>
      </c>
      <c r="G59" s="55"/>
      <c r="H59" s="56"/>
      <c r="I59" s="56"/>
      <c r="J59" s="56"/>
      <c r="K59" s="56"/>
      <c r="L59" s="56"/>
      <c r="M59" s="77"/>
      <c r="N59" s="57" t="str">
        <f>IFERROR(VLOOKUP(M59,Introduction!$B$24:$E$34,2,FALSE),"")</f>
        <v/>
      </c>
      <c r="O59" s="57" t="str">
        <f>IFERROR(VLOOKUP(M59,Introduction!$B$24:$E$34,4,FALSE),"")</f>
        <v/>
      </c>
    </row>
    <row r="60" spans="1:15" ht="20.100000000000001" customHeight="1" x14ac:dyDescent="0.3">
      <c r="A60" s="53"/>
      <c r="B60" s="58"/>
      <c r="C60" s="46"/>
      <c r="D60" s="52"/>
      <c r="E60" s="54"/>
      <c r="F60" s="47" t="str">
        <f>IFERROR(VLOOKUP(E60,Introduction!#REF!,2,FALSE),"")</f>
        <v/>
      </c>
      <c r="G60" s="55"/>
      <c r="H60" s="56"/>
      <c r="I60" s="56"/>
      <c r="J60" s="56"/>
      <c r="K60" s="56"/>
      <c r="L60" s="56"/>
      <c r="M60" s="77"/>
      <c r="N60" s="57" t="str">
        <f>IFERROR(VLOOKUP(M60,Introduction!$B$24:$E$34,2,FALSE),"")</f>
        <v/>
      </c>
      <c r="O60" s="57" t="str">
        <f>IFERROR(VLOOKUP(M60,Introduction!$B$24:$E$34,4,FALSE),"")</f>
        <v/>
      </c>
    </row>
    <row r="61" spans="1:15" ht="20.100000000000001" customHeight="1" x14ac:dyDescent="0.3">
      <c r="A61" s="53"/>
      <c r="B61" s="58"/>
      <c r="C61" s="46"/>
      <c r="D61" s="52"/>
      <c r="E61" s="54"/>
      <c r="F61" s="47" t="str">
        <f>IFERROR(VLOOKUP(E61,Introduction!#REF!,2,FALSE),"")</f>
        <v/>
      </c>
      <c r="G61" s="55"/>
      <c r="H61" s="56"/>
      <c r="I61" s="56"/>
      <c r="J61" s="56"/>
      <c r="K61" s="56"/>
      <c r="L61" s="56"/>
      <c r="M61" s="77"/>
      <c r="N61" s="57" t="str">
        <f>IFERROR(VLOOKUP(M61,Introduction!$B$24:$E$34,2,FALSE),"")</f>
        <v/>
      </c>
      <c r="O61" s="57" t="str">
        <f>IFERROR(VLOOKUP(M61,Introduction!$B$24:$E$34,4,FALSE),"")</f>
        <v/>
      </c>
    </row>
    <row r="62" spans="1:15" ht="20.100000000000001" customHeight="1" x14ac:dyDescent="0.3">
      <c r="A62" s="53"/>
      <c r="B62" s="58"/>
      <c r="C62" s="46"/>
      <c r="D62" s="59"/>
      <c r="E62" s="54"/>
      <c r="F62" s="47" t="str">
        <f>IFERROR(VLOOKUP(E62,Introduction!#REF!,2,FALSE),"")</f>
        <v/>
      </c>
      <c r="G62" s="55"/>
      <c r="H62" s="56"/>
      <c r="I62" s="56"/>
      <c r="J62" s="56"/>
      <c r="K62" s="56"/>
      <c r="L62" s="56"/>
      <c r="M62" s="77"/>
      <c r="N62" s="57" t="str">
        <f>IFERROR(VLOOKUP(M62,Introduction!$B$24:$E$34,2,FALSE),"")</f>
        <v/>
      </c>
      <c r="O62" s="57" t="str">
        <f>IFERROR(VLOOKUP(M62,Introduction!$B$24:$E$34,4,FALSE),"")</f>
        <v/>
      </c>
    </row>
    <row r="63" spans="1:15" s="72" customFormat="1" ht="20.100000000000001" customHeight="1" x14ac:dyDescent="0.3">
      <c r="A63" s="53"/>
      <c r="B63" s="58"/>
      <c r="C63" s="46"/>
      <c r="D63" s="52"/>
      <c r="E63" s="54"/>
      <c r="F63" s="47" t="str">
        <f>IFERROR(VLOOKUP(E63,Introduction!#REF!,2,FALSE),"")</f>
        <v/>
      </c>
      <c r="G63" s="55"/>
      <c r="H63" s="56"/>
      <c r="I63" s="56"/>
      <c r="J63" s="56"/>
      <c r="K63" s="56"/>
      <c r="L63" s="56"/>
      <c r="M63" s="77"/>
      <c r="N63" s="57" t="str">
        <f>IFERROR(VLOOKUP(M63,Introduction!$B$24:$E$34,2,FALSE),"")</f>
        <v/>
      </c>
      <c r="O63" s="57" t="str">
        <f>IFERROR(VLOOKUP(M63,Introduction!$B$24:$E$34,4,FALSE),"")</f>
        <v/>
      </c>
    </row>
    <row r="64" spans="1:15" s="72" customFormat="1" ht="20.100000000000001" customHeight="1" x14ac:dyDescent="0.3">
      <c r="A64" s="53"/>
      <c r="B64" s="58"/>
      <c r="C64" s="46"/>
      <c r="D64" s="52"/>
      <c r="E64" s="54"/>
      <c r="F64" s="47" t="str">
        <f>IFERROR(VLOOKUP(E64,Introduction!#REF!,2,FALSE),"")</f>
        <v/>
      </c>
      <c r="G64" s="55"/>
      <c r="H64" s="56"/>
      <c r="I64" s="56"/>
      <c r="J64" s="56"/>
      <c r="K64" s="56"/>
      <c r="L64" s="56"/>
      <c r="M64" s="77"/>
      <c r="N64" s="57" t="str">
        <f>IFERROR(VLOOKUP(M64,Introduction!$B$24:$E$34,2,FALSE),"")</f>
        <v/>
      </c>
      <c r="O64" s="57" t="str">
        <f>IFERROR(VLOOKUP(M64,Introduction!$B$24:$E$34,4,FALSE),"")</f>
        <v/>
      </c>
    </row>
    <row r="65" spans="1:15" s="72" customFormat="1" ht="20.100000000000001" customHeight="1" x14ac:dyDescent="0.3">
      <c r="A65" s="53"/>
      <c r="B65" s="58"/>
      <c r="C65" s="46"/>
      <c r="D65" s="52"/>
      <c r="E65" s="54"/>
      <c r="F65" s="47" t="str">
        <f>IFERROR(VLOOKUP(E65,Introduction!#REF!,2,FALSE),"")</f>
        <v/>
      </c>
      <c r="G65" s="55"/>
      <c r="H65" s="56"/>
      <c r="I65" s="56"/>
      <c r="J65" s="56"/>
      <c r="K65" s="56"/>
      <c r="L65" s="56"/>
      <c r="M65" s="77"/>
      <c r="N65" s="57" t="str">
        <f>IFERROR(VLOOKUP(M65,Introduction!$B$24:$E$34,2,FALSE),"")</f>
        <v/>
      </c>
      <c r="O65" s="57" t="str">
        <f>IFERROR(VLOOKUP(M65,Introduction!$B$24:$E$34,4,FALSE),"")</f>
        <v/>
      </c>
    </row>
    <row r="66" spans="1:15" s="72" customFormat="1" ht="20.100000000000001" customHeight="1" x14ac:dyDescent="0.3">
      <c r="A66" s="53"/>
      <c r="B66" s="58"/>
      <c r="C66" s="46"/>
      <c r="D66" s="52"/>
      <c r="E66" s="54"/>
      <c r="F66" s="47" t="str">
        <f>IFERROR(VLOOKUP(E66,Introduction!#REF!,2,FALSE),"")</f>
        <v/>
      </c>
      <c r="G66" s="55"/>
      <c r="H66" s="56"/>
      <c r="I66" s="56"/>
      <c r="J66" s="56"/>
      <c r="K66" s="56"/>
      <c r="L66" s="56"/>
      <c r="M66" s="77"/>
      <c r="N66" s="57" t="str">
        <f>IFERROR(VLOOKUP(M66,Introduction!$B$24:$E$34,2,FALSE),"")</f>
        <v/>
      </c>
      <c r="O66" s="57" t="str">
        <f>IFERROR(VLOOKUP(M66,Introduction!$B$24:$E$34,4,FALSE),"")</f>
        <v/>
      </c>
    </row>
    <row r="67" spans="1:15" s="72" customFormat="1" ht="20.100000000000001" customHeight="1" x14ac:dyDescent="0.3">
      <c r="A67" s="53"/>
      <c r="B67" s="58"/>
      <c r="C67" s="46"/>
      <c r="D67" s="59"/>
      <c r="E67" s="54"/>
      <c r="F67" s="47" t="str">
        <f>IFERROR(VLOOKUP(E67,Introduction!#REF!,2,FALSE),"")</f>
        <v/>
      </c>
      <c r="G67" s="55"/>
      <c r="H67" s="56"/>
      <c r="I67" s="56"/>
      <c r="J67" s="56"/>
      <c r="K67" s="56"/>
      <c r="L67" s="56"/>
      <c r="M67" s="77"/>
      <c r="N67" s="57" t="str">
        <f>IFERROR(VLOOKUP(M67,Introduction!$B$24:$E$34,2,FALSE),"")</f>
        <v/>
      </c>
      <c r="O67" s="57" t="str">
        <f>IFERROR(VLOOKUP(M67,Introduction!$B$24:$E$34,4,FALSE),"")</f>
        <v/>
      </c>
    </row>
    <row r="68" spans="1:15" s="72" customFormat="1" ht="20.100000000000001" customHeight="1" x14ac:dyDescent="0.3">
      <c r="A68" s="53"/>
      <c r="B68" s="58"/>
      <c r="C68" s="46"/>
      <c r="D68" s="52"/>
      <c r="E68" s="54"/>
      <c r="F68" s="47" t="str">
        <f>IFERROR(VLOOKUP(E68,Introduction!#REF!,2,FALSE),"")</f>
        <v/>
      </c>
      <c r="G68" s="55"/>
      <c r="H68" s="56"/>
      <c r="I68" s="56"/>
      <c r="J68" s="56"/>
      <c r="K68" s="56"/>
      <c r="L68" s="56"/>
      <c r="M68" s="77"/>
      <c r="N68" s="57" t="str">
        <f>IFERROR(VLOOKUP(M68,Introduction!$B$24:$E$34,2,FALSE),"")</f>
        <v/>
      </c>
      <c r="O68" s="57" t="str">
        <f>IFERROR(VLOOKUP(M68,Introduction!$B$24:$E$34,4,FALSE),"")</f>
        <v/>
      </c>
    </row>
    <row r="69" spans="1:15" s="72" customFormat="1" ht="20.100000000000001" customHeight="1" x14ac:dyDescent="0.3">
      <c r="A69" s="53"/>
      <c r="B69" s="58"/>
      <c r="C69" s="46"/>
      <c r="D69" s="61"/>
      <c r="E69" s="54"/>
      <c r="F69" s="47" t="str">
        <f>IFERROR(VLOOKUP(E69,Introduction!#REF!,2,FALSE),"")</f>
        <v/>
      </c>
      <c r="G69" s="55"/>
      <c r="H69" s="56"/>
      <c r="I69" s="56"/>
      <c r="J69" s="56"/>
      <c r="K69" s="56"/>
      <c r="L69" s="56"/>
      <c r="M69" s="77"/>
      <c r="N69" s="57" t="str">
        <f>IFERROR(VLOOKUP(M69,Introduction!$B$24:$E$34,2,FALSE),"")</f>
        <v/>
      </c>
      <c r="O69" s="57" t="str">
        <f>IFERROR(VLOOKUP(M69,Introduction!$B$24:$E$34,4,FALSE),"")</f>
        <v/>
      </c>
    </row>
    <row r="70" spans="1:15" s="72" customFormat="1" ht="20.100000000000001" customHeight="1" x14ac:dyDescent="0.3">
      <c r="A70" s="53"/>
      <c r="B70" s="58"/>
      <c r="C70" s="46"/>
      <c r="D70" s="52"/>
      <c r="E70" s="54"/>
      <c r="F70" s="47" t="str">
        <f>IFERROR(VLOOKUP(E70,Introduction!#REF!,2,FALSE),"")</f>
        <v/>
      </c>
      <c r="G70" s="55"/>
      <c r="H70" s="56"/>
      <c r="I70" s="56"/>
      <c r="J70" s="56"/>
      <c r="K70" s="56"/>
      <c r="L70" s="56"/>
      <c r="M70" s="77"/>
      <c r="N70" s="57" t="str">
        <f>IFERROR(VLOOKUP(M70,Introduction!$B$24:$E$34,2,FALSE),"")</f>
        <v/>
      </c>
      <c r="O70" s="57" t="str">
        <f>IFERROR(VLOOKUP(M70,Introduction!$B$24:$E$34,4,FALSE),"")</f>
        <v/>
      </c>
    </row>
    <row r="71" spans="1:15" s="72" customFormat="1" ht="20.100000000000001" customHeight="1" x14ac:dyDescent="0.3">
      <c r="A71" s="53"/>
      <c r="B71" s="58"/>
      <c r="C71" s="46"/>
      <c r="D71" s="52"/>
      <c r="E71" s="54"/>
      <c r="F71" s="47" t="str">
        <f>IFERROR(VLOOKUP(E71,Introduction!#REF!,2,FALSE),"")</f>
        <v/>
      </c>
      <c r="G71" s="55"/>
      <c r="H71" s="56"/>
      <c r="I71" s="56"/>
      <c r="J71" s="56"/>
      <c r="K71" s="56"/>
      <c r="L71" s="56"/>
      <c r="M71" s="77"/>
      <c r="N71" s="57" t="str">
        <f>IFERROR(VLOOKUP(M71,Introduction!$B$24:$E$34,2,FALSE),"")</f>
        <v/>
      </c>
      <c r="O71" s="57" t="str">
        <f>IFERROR(VLOOKUP(M71,Introduction!$B$24:$E$34,4,FALSE),"")</f>
        <v/>
      </c>
    </row>
    <row r="72" spans="1:15" s="72" customFormat="1" ht="20.100000000000001" customHeight="1" x14ac:dyDescent="0.3">
      <c r="A72" s="53"/>
      <c r="B72" s="58"/>
      <c r="C72" s="46"/>
      <c r="D72" s="52"/>
      <c r="E72" s="54"/>
      <c r="F72" s="47" t="str">
        <f>IFERROR(VLOOKUP(E72,Introduction!#REF!,2,FALSE),"")</f>
        <v/>
      </c>
      <c r="G72" s="55"/>
      <c r="H72" s="56"/>
      <c r="I72" s="56"/>
      <c r="J72" s="56"/>
      <c r="K72" s="56"/>
      <c r="L72" s="56"/>
      <c r="M72" s="77"/>
      <c r="N72" s="57" t="str">
        <f>IFERROR(VLOOKUP(M72,Introduction!$B$24:$E$34,2,FALSE),"")</f>
        <v/>
      </c>
      <c r="O72" s="57" t="str">
        <f>IFERROR(VLOOKUP(M72,Introduction!$B$24:$E$34,4,FALSE),"")</f>
        <v/>
      </c>
    </row>
    <row r="73" spans="1:15" s="72" customFormat="1" ht="20.100000000000001" customHeight="1" x14ac:dyDescent="0.3">
      <c r="A73" s="53"/>
      <c r="B73" s="58"/>
      <c r="C73" s="46"/>
      <c r="D73" s="52"/>
      <c r="E73" s="54"/>
      <c r="F73" s="47" t="str">
        <f>IFERROR(VLOOKUP(E73,Introduction!#REF!,2,FALSE),"")</f>
        <v/>
      </c>
      <c r="G73" s="55"/>
      <c r="H73" s="56"/>
      <c r="I73" s="56"/>
      <c r="J73" s="56"/>
      <c r="K73" s="56"/>
      <c r="L73" s="56"/>
      <c r="M73" s="77"/>
      <c r="N73" s="57" t="str">
        <f>IFERROR(VLOOKUP(M73,Introduction!$B$24:$E$34,2,FALSE),"")</f>
        <v/>
      </c>
      <c r="O73" s="57" t="str">
        <f>IFERROR(VLOOKUP(M73,Introduction!$B$24:$E$34,4,FALSE),"")</f>
        <v/>
      </c>
    </row>
    <row r="74" spans="1:15" s="72" customFormat="1" ht="20.100000000000001" customHeight="1" x14ac:dyDescent="0.3">
      <c r="A74" s="53"/>
      <c r="B74" s="58"/>
      <c r="C74" s="46"/>
      <c r="D74" s="52"/>
      <c r="E74" s="54"/>
      <c r="F74" s="47" t="str">
        <f>IFERROR(VLOOKUP(E74,Introduction!#REF!,2,FALSE),"")</f>
        <v/>
      </c>
      <c r="G74" s="55"/>
      <c r="H74" s="56"/>
      <c r="I74" s="56"/>
      <c r="J74" s="56"/>
      <c r="K74" s="56"/>
      <c r="L74" s="56"/>
      <c r="M74" s="77"/>
      <c r="N74" s="57" t="str">
        <f>IFERROR(VLOOKUP(M74,Introduction!$B$24:$E$34,2,FALSE),"")</f>
        <v/>
      </c>
      <c r="O74" s="57" t="str">
        <f>IFERROR(VLOOKUP(M74,Introduction!$B$24:$E$34,4,FALSE),"")</f>
        <v/>
      </c>
    </row>
    <row r="75" spans="1:15" s="72" customFormat="1" ht="20.100000000000001" customHeight="1" x14ac:dyDescent="0.3">
      <c r="A75" s="53"/>
      <c r="B75" s="58"/>
      <c r="C75" s="46"/>
      <c r="D75" s="52"/>
      <c r="E75" s="54"/>
      <c r="F75" s="47" t="str">
        <f>IFERROR(VLOOKUP(E75,Introduction!#REF!,2,FALSE),"")</f>
        <v/>
      </c>
      <c r="G75" s="55"/>
      <c r="H75" s="56"/>
      <c r="I75" s="56"/>
      <c r="J75" s="56"/>
      <c r="K75" s="56"/>
      <c r="L75" s="56"/>
      <c r="M75" s="77"/>
      <c r="N75" s="57" t="str">
        <f>IFERROR(VLOOKUP(M75,Introduction!$B$24:$E$34,2,FALSE),"")</f>
        <v/>
      </c>
      <c r="O75" s="57" t="str">
        <f>IFERROR(VLOOKUP(M75,Introduction!$B$24:$E$34,4,FALSE),"")</f>
        <v/>
      </c>
    </row>
    <row r="76" spans="1:15" s="72" customFormat="1" ht="20.100000000000001" customHeight="1" x14ac:dyDescent="0.3">
      <c r="A76" s="53"/>
      <c r="B76" s="58"/>
      <c r="C76" s="46"/>
      <c r="D76" s="52"/>
      <c r="E76" s="54"/>
      <c r="F76" s="47" t="str">
        <f>IFERROR(VLOOKUP(E76,Introduction!#REF!,2,FALSE),"")</f>
        <v/>
      </c>
      <c r="G76" s="55"/>
      <c r="H76" s="56"/>
      <c r="I76" s="56"/>
      <c r="J76" s="56"/>
      <c r="K76" s="56"/>
      <c r="L76" s="56"/>
      <c r="M76" s="77"/>
      <c r="N76" s="57" t="str">
        <f>IFERROR(VLOOKUP(M76,Introduction!$B$24:$E$34,2,FALSE),"")</f>
        <v/>
      </c>
      <c r="O76" s="57" t="str">
        <f>IFERROR(VLOOKUP(M76,Introduction!$B$24:$E$34,4,FALSE),"")</f>
        <v/>
      </c>
    </row>
    <row r="77" spans="1:15" s="72" customFormat="1" ht="20.100000000000001" customHeight="1" x14ac:dyDescent="0.3">
      <c r="A77" s="53"/>
      <c r="B77" s="58"/>
      <c r="C77" s="46"/>
      <c r="D77" s="59"/>
      <c r="E77" s="54"/>
      <c r="F77" s="47" t="str">
        <f>IFERROR(VLOOKUP(E77,Introduction!#REF!,2,FALSE),"")</f>
        <v/>
      </c>
      <c r="G77" s="55"/>
      <c r="H77" s="56"/>
      <c r="I77" s="56"/>
      <c r="J77" s="56"/>
      <c r="K77" s="56"/>
      <c r="L77" s="56"/>
      <c r="M77" s="77"/>
      <c r="N77" s="57" t="str">
        <f>IFERROR(VLOOKUP(M77,Introduction!$B$24:$E$34,2,FALSE),"")</f>
        <v/>
      </c>
      <c r="O77" s="57" t="str">
        <f>IFERROR(VLOOKUP(M77,Introduction!$B$24:$E$34,4,FALSE),"")</f>
        <v/>
      </c>
    </row>
    <row r="78" spans="1:15" s="72" customFormat="1" ht="20.100000000000001" customHeight="1" x14ac:dyDescent="0.3">
      <c r="A78" s="53"/>
      <c r="B78" s="58"/>
      <c r="C78" s="46"/>
      <c r="D78" s="60"/>
      <c r="E78" s="54"/>
      <c r="F78" s="47" t="str">
        <f>IFERROR(VLOOKUP(E78,Introduction!#REF!,2,FALSE),"")</f>
        <v/>
      </c>
      <c r="G78" s="55"/>
      <c r="H78" s="56"/>
      <c r="I78" s="56"/>
      <c r="J78" s="56"/>
      <c r="K78" s="56"/>
      <c r="L78" s="56"/>
      <c r="M78" s="77"/>
      <c r="N78" s="57" t="str">
        <f>IFERROR(VLOOKUP(M78,Introduction!$B$24:$E$34,2,FALSE),"")</f>
        <v/>
      </c>
      <c r="O78" s="57" t="str">
        <f>IFERROR(VLOOKUP(M78,Introduction!$B$24:$E$34,4,FALSE),"")</f>
        <v/>
      </c>
    </row>
    <row r="79" spans="1:15" s="72" customFormat="1" ht="20.100000000000001" customHeight="1" x14ac:dyDescent="0.3">
      <c r="A79" s="53"/>
      <c r="B79" s="58"/>
      <c r="C79" s="46"/>
      <c r="D79" s="61"/>
      <c r="E79" s="54"/>
      <c r="F79" s="47" t="str">
        <f>IFERROR(VLOOKUP(E79,Introduction!#REF!,2,FALSE),"")</f>
        <v/>
      </c>
      <c r="G79" s="55"/>
      <c r="H79" s="56"/>
      <c r="I79" s="56"/>
      <c r="J79" s="56"/>
      <c r="K79" s="56"/>
      <c r="L79" s="56"/>
      <c r="M79" s="77"/>
      <c r="N79" s="57" t="str">
        <f>IFERROR(VLOOKUP(M79,Introduction!$B$24:$E$34,2,FALSE),"")</f>
        <v/>
      </c>
      <c r="O79" s="57" t="str">
        <f>IFERROR(VLOOKUP(M79,Introduction!$B$24:$E$34,4,FALSE),"")</f>
        <v/>
      </c>
    </row>
    <row r="80" spans="1:15" s="72" customFormat="1" ht="20.100000000000001" customHeight="1" x14ac:dyDescent="0.3">
      <c r="A80" s="53"/>
      <c r="B80" s="58"/>
      <c r="C80" s="46"/>
      <c r="D80" s="61"/>
      <c r="E80" s="54"/>
      <c r="F80" s="47" t="str">
        <f>IFERROR(VLOOKUP(E80,Introduction!#REF!,2,FALSE),"")</f>
        <v/>
      </c>
      <c r="G80" s="55"/>
      <c r="H80" s="56"/>
      <c r="I80" s="56"/>
      <c r="J80" s="56"/>
      <c r="K80" s="56"/>
      <c r="L80" s="56"/>
      <c r="M80" s="77"/>
      <c r="N80" s="57" t="str">
        <f>IFERROR(VLOOKUP(M80,Introduction!$B$24:$E$34,2,FALSE),"")</f>
        <v/>
      </c>
      <c r="O80" s="57" t="str">
        <f>IFERROR(VLOOKUP(M80,Introduction!$B$24:$E$34,4,FALSE),"")</f>
        <v/>
      </c>
    </row>
    <row r="81" spans="1:15" s="72" customFormat="1" ht="20.100000000000001" customHeight="1" x14ac:dyDescent="0.3">
      <c r="A81" s="53"/>
      <c r="B81" s="58"/>
      <c r="C81" s="46"/>
      <c r="D81" s="52"/>
      <c r="E81" s="54"/>
      <c r="F81" s="47" t="str">
        <f>IFERROR(VLOOKUP(E81,Introduction!#REF!,2,FALSE),"")</f>
        <v/>
      </c>
      <c r="G81" s="55"/>
      <c r="H81" s="56"/>
      <c r="I81" s="56"/>
      <c r="J81" s="56"/>
      <c r="K81" s="56"/>
      <c r="L81" s="56"/>
      <c r="M81" s="77"/>
      <c r="N81" s="57" t="str">
        <f>IFERROR(VLOOKUP(M81,Introduction!$B$24:$E$34,2,FALSE),"")</f>
        <v/>
      </c>
      <c r="O81" s="57" t="str">
        <f>IFERROR(VLOOKUP(M81,Introduction!$B$24:$E$34,4,FALSE),"")</f>
        <v/>
      </c>
    </row>
    <row r="82" spans="1:15" s="72" customFormat="1" ht="20.100000000000001" customHeight="1" x14ac:dyDescent="0.3">
      <c r="A82" s="53"/>
      <c r="B82" s="58"/>
      <c r="C82" s="46"/>
      <c r="D82" s="52"/>
      <c r="E82" s="54"/>
      <c r="F82" s="47" t="str">
        <f>IFERROR(VLOOKUP(E82,Introduction!#REF!,2,FALSE),"")</f>
        <v/>
      </c>
      <c r="G82" s="55"/>
      <c r="H82" s="56"/>
      <c r="I82" s="56"/>
      <c r="J82" s="56"/>
      <c r="K82" s="56"/>
      <c r="L82" s="56"/>
      <c r="M82" s="77"/>
      <c r="N82" s="57" t="str">
        <f>IFERROR(VLOOKUP(M82,Introduction!$B$24:$E$34,2,FALSE),"")</f>
        <v/>
      </c>
      <c r="O82" s="57" t="str">
        <f>IFERROR(VLOOKUP(M82,Introduction!$B$24:$E$34,4,FALSE),"")</f>
        <v/>
      </c>
    </row>
    <row r="83" spans="1:15" s="72" customFormat="1" ht="20.100000000000001" customHeight="1" x14ac:dyDescent="0.3">
      <c r="A83" s="53"/>
      <c r="B83" s="58"/>
      <c r="C83" s="46"/>
      <c r="D83" s="52"/>
      <c r="E83" s="54"/>
      <c r="F83" s="47" t="str">
        <f>IFERROR(VLOOKUP(E83,Introduction!#REF!,2,FALSE),"")</f>
        <v/>
      </c>
      <c r="G83" s="55"/>
      <c r="H83" s="56"/>
      <c r="I83" s="56"/>
      <c r="J83" s="56"/>
      <c r="K83" s="56"/>
      <c r="L83" s="56"/>
      <c r="M83" s="77"/>
      <c r="N83" s="57" t="str">
        <f>IFERROR(VLOOKUP(M83,Introduction!$B$24:$E$34,2,FALSE),"")</f>
        <v/>
      </c>
      <c r="O83" s="57" t="str">
        <f>IFERROR(VLOOKUP(M83,Introduction!$B$24:$E$34,4,FALSE),"")</f>
        <v/>
      </c>
    </row>
    <row r="84" spans="1:15" s="72" customFormat="1" ht="20.100000000000001" customHeight="1" x14ac:dyDescent="0.3">
      <c r="A84" s="53"/>
      <c r="B84" s="58"/>
      <c r="C84" s="61"/>
      <c r="D84" s="52"/>
      <c r="E84" s="54"/>
      <c r="F84" s="47" t="str">
        <f>IFERROR(VLOOKUP(E84,Introduction!#REF!,2,FALSE),"")</f>
        <v/>
      </c>
      <c r="G84" s="55"/>
      <c r="H84" s="56"/>
      <c r="I84" s="56"/>
      <c r="J84" s="56"/>
      <c r="K84" s="56"/>
      <c r="L84" s="56"/>
      <c r="M84" s="77"/>
      <c r="N84" s="57" t="str">
        <f>IFERROR(VLOOKUP(M84,Introduction!$B$24:$E$34,2,FALSE),"")</f>
        <v/>
      </c>
      <c r="O84" s="57" t="str">
        <f>IFERROR(VLOOKUP(M84,Introduction!$B$24:$E$34,4,FALSE),"")</f>
        <v/>
      </c>
    </row>
    <row r="85" spans="1:15" s="72" customFormat="1" ht="20.100000000000001" customHeight="1" x14ac:dyDescent="0.3">
      <c r="A85" s="53"/>
      <c r="B85" s="58"/>
      <c r="C85" s="61"/>
      <c r="D85" s="52"/>
      <c r="E85" s="54"/>
      <c r="F85" s="47" t="str">
        <f>IFERROR(VLOOKUP(E85,Introduction!#REF!,2,FALSE),"")</f>
        <v/>
      </c>
      <c r="G85" s="55"/>
      <c r="H85" s="56"/>
      <c r="I85" s="56"/>
      <c r="J85" s="56"/>
      <c r="K85" s="56"/>
      <c r="L85" s="56"/>
      <c r="M85" s="77"/>
      <c r="N85" s="57" t="str">
        <f>IFERROR(VLOOKUP(M85,Introduction!$B$24:$E$34,2,FALSE),"")</f>
        <v/>
      </c>
      <c r="O85" s="57" t="str">
        <f>IFERROR(VLOOKUP(M85,Introduction!$B$24:$E$34,4,FALSE),"")</f>
        <v/>
      </c>
    </row>
    <row r="86" spans="1:15" s="72" customFormat="1" ht="20.100000000000001" customHeight="1" x14ac:dyDescent="0.3">
      <c r="A86" s="53"/>
      <c r="B86" s="58"/>
      <c r="C86" s="61"/>
      <c r="D86" s="52"/>
      <c r="E86" s="54"/>
      <c r="F86" s="47" t="str">
        <f>IFERROR(VLOOKUP(E86,Introduction!#REF!,2,FALSE),"")</f>
        <v/>
      </c>
      <c r="G86" s="55"/>
      <c r="H86" s="56"/>
      <c r="I86" s="56"/>
      <c r="J86" s="56"/>
      <c r="K86" s="56"/>
      <c r="L86" s="56"/>
      <c r="M86" s="77"/>
      <c r="N86" s="57" t="str">
        <f>IFERROR(VLOOKUP(M86,Introduction!$B$24:$E$34,2,FALSE),"")</f>
        <v/>
      </c>
      <c r="O86" s="57" t="str">
        <f>IFERROR(VLOOKUP(M86,Introduction!$B$24:$E$34,4,FALSE),"")</f>
        <v/>
      </c>
    </row>
    <row r="87" spans="1:15" s="72" customFormat="1" ht="20.100000000000001" customHeight="1" x14ac:dyDescent="0.3">
      <c r="A87" s="53"/>
      <c r="B87" s="58"/>
      <c r="C87" s="61"/>
      <c r="D87" s="59"/>
      <c r="E87" s="54"/>
      <c r="F87" s="47" t="str">
        <f>IFERROR(VLOOKUP(E87,Introduction!#REF!,2,FALSE),"")</f>
        <v/>
      </c>
      <c r="G87" s="55"/>
      <c r="H87" s="56"/>
      <c r="I87" s="56"/>
      <c r="J87" s="56"/>
      <c r="K87" s="56"/>
      <c r="L87" s="56"/>
      <c r="M87" s="77"/>
      <c r="N87" s="57" t="str">
        <f>IFERROR(VLOOKUP(M87,Introduction!$B$24:$E$34,2,FALSE),"")</f>
        <v/>
      </c>
      <c r="O87" s="57" t="str">
        <f>IFERROR(VLOOKUP(M87,Introduction!$B$24:$E$34,4,FALSE),"")</f>
        <v/>
      </c>
    </row>
    <row r="88" spans="1:15" s="72" customFormat="1" ht="20.100000000000001" customHeight="1" x14ac:dyDescent="0.3">
      <c r="A88" s="53"/>
      <c r="B88" s="58"/>
      <c r="C88" s="61"/>
      <c r="D88" s="59"/>
      <c r="E88" s="54"/>
      <c r="F88" s="47" t="str">
        <f>IFERROR(VLOOKUP(E88,Introduction!#REF!,2,FALSE),"")</f>
        <v/>
      </c>
      <c r="G88" s="55"/>
      <c r="H88" s="56"/>
      <c r="I88" s="56"/>
      <c r="J88" s="56"/>
      <c r="K88" s="56"/>
      <c r="L88" s="56"/>
      <c r="M88" s="77"/>
      <c r="N88" s="57" t="str">
        <f>IFERROR(VLOOKUP(M88,Introduction!$B$24:$E$34,2,FALSE),"")</f>
        <v/>
      </c>
      <c r="O88" s="57" t="str">
        <f>IFERROR(VLOOKUP(M88,Introduction!$B$24:$E$34,4,FALSE),"")</f>
        <v/>
      </c>
    </row>
    <row r="89" spans="1:15" s="72" customFormat="1" ht="20.100000000000001" customHeight="1" x14ac:dyDescent="0.3">
      <c r="A89" s="53"/>
      <c r="B89" s="58"/>
      <c r="C89" s="61"/>
      <c r="D89" s="52"/>
      <c r="E89" s="54"/>
      <c r="F89" s="47" t="str">
        <f>IFERROR(VLOOKUP(E89,Introduction!#REF!,2,FALSE),"")</f>
        <v/>
      </c>
      <c r="G89" s="55"/>
      <c r="H89" s="56"/>
      <c r="I89" s="56"/>
      <c r="J89" s="56"/>
      <c r="K89" s="56"/>
      <c r="L89" s="56"/>
      <c r="M89" s="77"/>
      <c r="N89" s="57" t="str">
        <f>IFERROR(VLOOKUP(M89,Introduction!$B$24:$E$34,2,FALSE),"")</f>
        <v/>
      </c>
      <c r="O89" s="57" t="str">
        <f>IFERROR(VLOOKUP(M89,Introduction!$B$24:$E$34,4,FALSE),"")</f>
        <v/>
      </c>
    </row>
    <row r="90" spans="1:15" s="72" customFormat="1" ht="20.100000000000001" customHeight="1" x14ac:dyDescent="0.3">
      <c r="A90" s="53"/>
      <c r="B90" s="58"/>
      <c r="C90" s="61"/>
      <c r="D90" s="52"/>
      <c r="E90" s="54"/>
      <c r="F90" s="47" t="str">
        <f>IFERROR(VLOOKUP(E90,Introduction!#REF!,2,FALSE),"")</f>
        <v/>
      </c>
      <c r="G90" s="55"/>
      <c r="H90" s="56"/>
      <c r="I90" s="56"/>
      <c r="J90" s="56"/>
      <c r="K90" s="56"/>
      <c r="L90" s="56"/>
      <c r="M90" s="77"/>
      <c r="N90" s="57" t="str">
        <f>IFERROR(VLOOKUP(M90,Introduction!$B$24:$E$34,2,FALSE),"")</f>
        <v/>
      </c>
      <c r="O90" s="57" t="str">
        <f>IFERROR(VLOOKUP(M90,Introduction!$B$24:$E$34,4,FALSE),"")</f>
        <v/>
      </c>
    </row>
    <row r="91" spans="1:15" s="72" customFormat="1" ht="20.100000000000001" customHeight="1" x14ac:dyDescent="0.3">
      <c r="A91" s="53"/>
      <c r="B91" s="58"/>
      <c r="C91" s="61"/>
      <c r="D91" s="52"/>
      <c r="E91" s="54"/>
      <c r="F91" s="47" t="str">
        <f>IFERROR(VLOOKUP(E91,Introduction!#REF!,2,FALSE),"")</f>
        <v/>
      </c>
      <c r="G91" s="55"/>
      <c r="H91" s="56"/>
      <c r="I91" s="56"/>
      <c r="J91" s="56"/>
      <c r="K91" s="56"/>
      <c r="L91" s="56"/>
      <c r="M91" s="77"/>
      <c r="N91" s="57" t="str">
        <f>IFERROR(VLOOKUP(M91,Introduction!$B$24:$E$34,2,FALSE),"")</f>
        <v/>
      </c>
      <c r="O91" s="57" t="str">
        <f>IFERROR(VLOOKUP(M91,Introduction!$B$24:$E$34,4,FALSE),"")</f>
        <v/>
      </c>
    </row>
    <row r="92" spans="1:15" s="72" customFormat="1" ht="20.100000000000001" customHeight="1" x14ac:dyDescent="0.3">
      <c r="A92" s="53"/>
      <c r="B92" s="58"/>
      <c r="C92" s="61"/>
      <c r="D92" s="52"/>
      <c r="E92" s="54"/>
      <c r="F92" s="47" t="str">
        <f>IFERROR(VLOOKUP(E92,Introduction!#REF!,2,FALSE),"")</f>
        <v/>
      </c>
      <c r="G92" s="55"/>
      <c r="H92" s="56"/>
      <c r="I92" s="56"/>
      <c r="J92" s="56"/>
      <c r="K92" s="56"/>
      <c r="L92" s="56"/>
      <c r="M92" s="77"/>
      <c r="N92" s="57" t="str">
        <f>IFERROR(VLOOKUP(M92,Introduction!$B$24:$E$34,2,FALSE),"")</f>
        <v/>
      </c>
      <c r="O92" s="57" t="str">
        <f>IFERROR(VLOOKUP(M92,Introduction!$B$24:$E$34,4,FALSE),"")</f>
        <v/>
      </c>
    </row>
    <row r="93" spans="1:15" s="72" customFormat="1" ht="20.100000000000001" customHeight="1" x14ac:dyDescent="0.3">
      <c r="A93" s="53"/>
      <c r="B93" s="58"/>
      <c r="C93" s="61"/>
      <c r="D93" s="52"/>
      <c r="E93" s="54"/>
      <c r="F93" s="47" t="str">
        <f>IFERROR(VLOOKUP(E93,Introduction!#REF!,2,FALSE),"")</f>
        <v/>
      </c>
      <c r="G93" s="55"/>
      <c r="H93" s="56"/>
      <c r="I93" s="56"/>
      <c r="J93" s="56"/>
      <c r="K93" s="56"/>
      <c r="L93" s="56"/>
      <c r="M93" s="77"/>
      <c r="N93" s="57" t="str">
        <f>IFERROR(VLOOKUP(M93,Introduction!$B$24:$E$34,2,FALSE),"")</f>
        <v/>
      </c>
      <c r="O93" s="57" t="str">
        <f>IFERROR(VLOOKUP(M93,Introduction!$B$24:$E$34,4,FALSE),"")</f>
        <v/>
      </c>
    </row>
    <row r="94" spans="1:15" s="72" customFormat="1" ht="20.100000000000001" customHeight="1" x14ac:dyDescent="0.3">
      <c r="A94" s="53"/>
      <c r="B94" s="58"/>
      <c r="C94" s="61"/>
      <c r="D94" s="52"/>
      <c r="E94" s="54"/>
      <c r="F94" s="47" t="str">
        <f>IFERROR(VLOOKUP(E94,Introduction!#REF!,2,FALSE),"")</f>
        <v/>
      </c>
      <c r="G94" s="55"/>
      <c r="H94" s="56"/>
      <c r="I94" s="56"/>
      <c r="J94" s="56"/>
      <c r="K94" s="56"/>
      <c r="L94" s="56"/>
      <c r="M94" s="77"/>
      <c r="N94" s="57" t="str">
        <f>IFERROR(VLOOKUP(M94,Introduction!$B$24:$E$34,2,FALSE),"")</f>
        <v/>
      </c>
      <c r="O94" s="57" t="str">
        <f>IFERROR(VLOOKUP(M94,Introduction!$B$24:$E$34,4,FALSE),"")</f>
        <v/>
      </c>
    </row>
    <row r="95" spans="1:15" s="72" customFormat="1" ht="20.100000000000001" customHeight="1" x14ac:dyDescent="0.3">
      <c r="A95" s="53"/>
      <c r="B95" s="58"/>
      <c r="C95" s="61"/>
      <c r="D95" s="52"/>
      <c r="E95" s="54"/>
      <c r="F95" s="47" t="str">
        <f>IFERROR(VLOOKUP(E95,Introduction!#REF!,2,FALSE),"")</f>
        <v/>
      </c>
      <c r="G95" s="55"/>
      <c r="H95" s="56"/>
      <c r="I95" s="56"/>
      <c r="J95" s="56"/>
      <c r="K95" s="56"/>
      <c r="L95" s="56"/>
      <c r="M95" s="77"/>
      <c r="N95" s="57" t="str">
        <f>IFERROR(VLOOKUP(M95,Introduction!$B$24:$E$34,2,FALSE),"")</f>
        <v/>
      </c>
      <c r="O95" s="57" t="str">
        <f>IFERROR(VLOOKUP(M95,Introduction!$B$24:$E$34,4,FALSE),"")</f>
        <v/>
      </c>
    </row>
    <row r="96" spans="1:15" s="72" customFormat="1" ht="20.100000000000001" customHeight="1" x14ac:dyDescent="0.3">
      <c r="A96" s="53"/>
      <c r="B96" s="58"/>
      <c r="C96" s="61"/>
      <c r="D96" s="52"/>
      <c r="E96" s="54"/>
      <c r="F96" s="47" t="str">
        <f>IFERROR(VLOOKUP(E96,Introduction!#REF!,2,FALSE),"")</f>
        <v/>
      </c>
      <c r="G96" s="55"/>
      <c r="H96" s="56"/>
      <c r="I96" s="56"/>
      <c r="J96" s="56"/>
      <c r="K96" s="56"/>
      <c r="L96" s="56"/>
      <c r="M96" s="77"/>
      <c r="N96" s="57" t="str">
        <f>IFERROR(VLOOKUP(M96,Introduction!$B$24:$E$34,2,FALSE),"")</f>
        <v/>
      </c>
      <c r="O96" s="57" t="str">
        <f>IFERROR(VLOOKUP(M96,Introduction!$B$24:$E$34,4,FALSE),"")</f>
        <v/>
      </c>
    </row>
    <row r="97" spans="1:15" s="72" customFormat="1" ht="20.100000000000001" customHeight="1" x14ac:dyDescent="0.3">
      <c r="A97" s="53"/>
      <c r="B97" s="58"/>
      <c r="C97" s="61"/>
      <c r="D97" s="52"/>
      <c r="E97" s="54"/>
      <c r="F97" s="47" t="str">
        <f>IFERROR(VLOOKUP(E97,Introduction!#REF!,2,FALSE),"")</f>
        <v/>
      </c>
      <c r="G97" s="55"/>
      <c r="H97" s="56"/>
      <c r="I97" s="56"/>
      <c r="J97" s="56"/>
      <c r="K97" s="56"/>
      <c r="L97" s="56"/>
      <c r="M97" s="77"/>
      <c r="N97" s="57" t="str">
        <f>IFERROR(VLOOKUP(M97,Introduction!$B$24:$E$34,2,FALSE),"")</f>
        <v/>
      </c>
      <c r="O97" s="57" t="str">
        <f>IFERROR(VLOOKUP(M97,Introduction!$B$24:$E$34,4,FALSE),"")</f>
        <v/>
      </c>
    </row>
    <row r="98" spans="1:15" s="72" customFormat="1" ht="20.100000000000001" customHeight="1" x14ac:dyDescent="0.3">
      <c r="A98" s="53"/>
      <c r="B98" s="58"/>
      <c r="C98" s="61"/>
      <c r="D98" s="52"/>
      <c r="E98" s="54"/>
      <c r="F98" s="47" t="str">
        <f>IFERROR(VLOOKUP(E98,Introduction!#REF!,2,FALSE),"")</f>
        <v/>
      </c>
      <c r="G98" s="55"/>
      <c r="H98" s="56"/>
      <c r="I98" s="56"/>
      <c r="J98" s="56"/>
      <c r="K98" s="56"/>
      <c r="L98" s="56"/>
      <c r="M98" s="77"/>
      <c r="N98" s="57" t="str">
        <f>IFERROR(VLOOKUP(M98,Introduction!$B$24:$E$34,2,FALSE),"")</f>
        <v/>
      </c>
      <c r="O98" s="57" t="str">
        <f>IFERROR(VLOOKUP(M98,Introduction!$B$24:$E$34,4,FALSE),"")</f>
        <v/>
      </c>
    </row>
    <row r="99" spans="1:15" s="72" customFormat="1" ht="20.100000000000001" customHeight="1" x14ac:dyDescent="0.3">
      <c r="A99" s="53"/>
      <c r="B99" s="58"/>
      <c r="C99" s="61"/>
      <c r="D99" s="52"/>
      <c r="E99" s="54"/>
      <c r="F99" s="47" t="str">
        <f>IFERROR(VLOOKUP(E99,Introduction!#REF!,2,FALSE),"")</f>
        <v/>
      </c>
      <c r="G99" s="55"/>
      <c r="H99" s="56"/>
      <c r="I99" s="56"/>
      <c r="J99" s="56"/>
      <c r="K99" s="56"/>
      <c r="L99" s="56"/>
      <c r="M99" s="77"/>
      <c r="N99" s="57" t="str">
        <f>IFERROR(VLOOKUP(M99,Introduction!$B$24:$E$34,2,FALSE),"")</f>
        <v/>
      </c>
      <c r="O99" s="57" t="str">
        <f>IFERROR(VLOOKUP(M99,Introduction!$B$24:$E$34,4,FALSE),"")</f>
        <v/>
      </c>
    </row>
    <row r="100" spans="1:15" s="72" customFormat="1" ht="20.100000000000001" customHeight="1" x14ac:dyDescent="0.3">
      <c r="A100" s="53"/>
      <c r="B100" s="58"/>
      <c r="C100" s="61"/>
      <c r="D100" s="52"/>
      <c r="E100" s="54"/>
      <c r="F100" s="47" t="str">
        <f>IFERROR(VLOOKUP(E100,Introduction!#REF!,2,FALSE),"")</f>
        <v/>
      </c>
      <c r="G100" s="55"/>
      <c r="H100" s="56"/>
      <c r="I100" s="56"/>
      <c r="J100" s="56"/>
      <c r="K100" s="56"/>
      <c r="L100" s="56"/>
      <c r="M100" s="77"/>
      <c r="N100" s="57" t="str">
        <f>IFERROR(VLOOKUP(M100,Introduction!$B$24:$E$34,2,FALSE),"")</f>
        <v/>
      </c>
      <c r="O100" s="57" t="str">
        <f>IFERROR(VLOOKUP(M100,Introduction!$B$24:$E$34,4,FALSE),"")</f>
        <v/>
      </c>
    </row>
    <row r="101" spans="1:15" s="72" customFormat="1" ht="20.100000000000001" customHeight="1" x14ac:dyDescent="0.3">
      <c r="A101" s="53"/>
      <c r="B101" s="58"/>
      <c r="C101" s="61"/>
      <c r="D101" s="52"/>
      <c r="E101" s="54"/>
      <c r="F101" s="47" t="str">
        <f>IFERROR(VLOOKUP(E101,Introduction!#REF!,2,FALSE),"")</f>
        <v/>
      </c>
      <c r="G101" s="55"/>
      <c r="H101" s="56"/>
      <c r="I101" s="56"/>
      <c r="J101" s="56"/>
      <c r="K101" s="56"/>
      <c r="L101" s="56"/>
      <c r="M101" s="77"/>
      <c r="N101" s="57" t="str">
        <f>IFERROR(VLOOKUP(M101,Introduction!$B$24:$E$34,2,FALSE),"")</f>
        <v/>
      </c>
      <c r="O101" s="57" t="str">
        <f>IFERROR(VLOOKUP(M101,Introduction!$B$24:$E$34,4,FALSE),"")</f>
        <v/>
      </c>
    </row>
    <row r="102" spans="1:15" s="72" customFormat="1" ht="20.100000000000001" customHeight="1" x14ac:dyDescent="0.3">
      <c r="A102" s="53"/>
      <c r="B102" s="58"/>
      <c r="C102" s="61"/>
      <c r="D102" s="52"/>
      <c r="E102" s="54"/>
      <c r="F102" s="47" t="str">
        <f>IFERROR(VLOOKUP(E102,Introduction!#REF!,2,FALSE),"")</f>
        <v/>
      </c>
      <c r="G102" s="55"/>
      <c r="H102" s="56"/>
      <c r="I102" s="56"/>
      <c r="J102" s="56"/>
      <c r="K102" s="56"/>
      <c r="L102" s="56"/>
      <c r="M102" s="77"/>
      <c r="N102" s="57" t="str">
        <f>IFERROR(VLOOKUP(M102,Introduction!$B$24:$E$34,2,FALSE),"")</f>
        <v/>
      </c>
      <c r="O102" s="57" t="str">
        <f>IFERROR(VLOOKUP(M102,Introduction!$B$24:$E$34,4,FALSE),"")</f>
        <v/>
      </c>
    </row>
    <row r="103" spans="1:15" ht="20.100000000000001" customHeight="1" x14ac:dyDescent="0.3">
      <c r="A103" s="53"/>
      <c r="B103" s="58"/>
      <c r="C103" s="61"/>
      <c r="D103" s="52"/>
      <c r="E103" s="54"/>
      <c r="F103" s="47" t="str">
        <f>IFERROR(VLOOKUP(E103,Introduction!#REF!,2,FALSE),"")</f>
        <v/>
      </c>
      <c r="G103" s="55"/>
      <c r="H103" s="56"/>
      <c r="I103" s="56"/>
      <c r="J103" s="56"/>
      <c r="K103" s="56"/>
      <c r="L103" s="56"/>
      <c r="M103" s="77"/>
      <c r="N103" s="57" t="str">
        <f>IFERROR(VLOOKUP(M103,Introduction!$B$24:$E$34,2,FALSE),"")</f>
        <v/>
      </c>
      <c r="O103" s="57" t="str">
        <f>IFERROR(VLOOKUP(M103,Introduction!$B$24:$E$34,4,FALSE),"")</f>
        <v/>
      </c>
    </row>
    <row r="104" spans="1:15" ht="20.100000000000001" customHeight="1" x14ac:dyDescent="0.3">
      <c r="A104" s="53"/>
      <c r="B104" s="58"/>
      <c r="C104" s="61"/>
      <c r="D104" s="59"/>
      <c r="E104" s="54"/>
      <c r="F104" s="47" t="str">
        <f>IFERROR(VLOOKUP(E104,Introduction!#REF!,2,FALSE),"")</f>
        <v/>
      </c>
      <c r="G104" s="55"/>
      <c r="H104" s="56"/>
      <c r="I104" s="56"/>
      <c r="J104" s="56"/>
      <c r="K104" s="56"/>
      <c r="L104" s="56"/>
      <c r="M104" s="77"/>
      <c r="N104" s="57" t="str">
        <f>IFERROR(VLOOKUP(M104,Introduction!$B$24:$E$34,2,FALSE),"")</f>
        <v/>
      </c>
      <c r="O104" s="57" t="str">
        <f>IFERROR(VLOOKUP(M104,Introduction!$B$24:$E$34,4,FALSE),"")</f>
        <v/>
      </c>
    </row>
    <row r="105" spans="1:15" ht="20.100000000000001" customHeight="1" x14ac:dyDescent="0.3">
      <c r="A105" s="53"/>
      <c r="B105" s="58"/>
      <c r="C105" s="61"/>
      <c r="D105" s="52"/>
      <c r="E105" s="54"/>
      <c r="F105" s="47" t="str">
        <f>IFERROR(VLOOKUP(E105,Introduction!#REF!,2,FALSE),"")</f>
        <v/>
      </c>
      <c r="G105" s="55"/>
      <c r="H105" s="56"/>
      <c r="I105" s="56"/>
      <c r="J105" s="56"/>
      <c r="K105" s="56"/>
      <c r="L105" s="56"/>
      <c r="M105" s="77"/>
      <c r="N105" s="57" t="str">
        <f>IFERROR(VLOOKUP(M105,Introduction!$B$24:$E$34,2,FALSE),"")</f>
        <v/>
      </c>
      <c r="O105" s="57" t="str">
        <f>IFERROR(VLOOKUP(M105,Introduction!$B$24:$E$34,4,FALSE),"")</f>
        <v/>
      </c>
    </row>
    <row r="106" spans="1:15" ht="20.100000000000001" customHeight="1" x14ac:dyDescent="0.3">
      <c r="A106" s="53"/>
      <c r="B106" s="58"/>
      <c r="C106" s="61"/>
      <c r="D106" s="52"/>
      <c r="E106" s="54"/>
      <c r="F106" s="47" t="str">
        <f>IFERROR(VLOOKUP(E106,Introduction!#REF!,2,FALSE),"")</f>
        <v/>
      </c>
      <c r="G106" s="55"/>
      <c r="H106" s="56"/>
      <c r="I106" s="56"/>
      <c r="J106" s="56"/>
      <c r="K106" s="56"/>
      <c r="L106" s="56"/>
      <c r="M106" s="77"/>
      <c r="N106" s="57" t="str">
        <f>IFERROR(VLOOKUP(M106,Introduction!$B$24:$E$34,2,FALSE),"")</f>
        <v/>
      </c>
      <c r="O106" s="57" t="str">
        <f>IFERROR(VLOOKUP(M106,Introduction!$B$24:$E$34,4,FALSE),"")</f>
        <v/>
      </c>
    </row>
    <row r="107" spans="1:15" ht="20.100000000000001" customHeight="1" x14ac:dyDescent="0.3">
      <c r="A107" s="53"/>
      <c r="B107" s="58"/>
      <c r="C107" s="61"/>
      <c r="D107" s="52"/>
      <c r="E107" s="54"/>
      <c r="F107" s="47" t="str">
        <f>IFERROR(VLOOKUP(E107,Introduction!#REF!,2,FALSE),"")</f>
        <v/>
      </c>
      <c r="G107" s="55"/>
      <c r="H107" s="56"/>
      <c r="I107" s="56"/>
      <c r="J107" s="56"/>
      <c r="K107" s="56"/>
      <c r="L107" s="56"/>
      <c r="M107" s="77"/>
      <c r="N107" s="57" t="str">
        <f>IFERROR(VLOOKUP(M107,Introduction!$B$24:$E$34,2,FALSE),"")</f>
        <v/>
      </c>
      <c r="O107" s="57" t="str">
        <f>IFERROR(VLOOKUP(M107,Introduction!$B$24:$E$34,4,FALSE),"")</f>
        <v/>
      </c>
    </row>
    <row r="108" spans="1:15" ht="20.100000000000001" customHeight="1" x14ac:dyDescent="0.3">
      <c r="A108" s="48"/>
      <c r="B108" s="62"/>
      <c r="C108" s="61"/>
      <c r="D108" s="61"/>
      <c r="E108" s="54"/>
      <c r="F108" s="47" t="str">
        <f>IFERROR(VLOOKUP(E108,Introduction!#REF!,2,FALSE),"")</f>
        <v/>
      </c>
      <c r="G108" s="55"/>
      <c r="H108" s="56"/>
      <c r="I108" s="56"/>
      <c r="J108" s="56"/>
      <c r="K108" s="56"/>
      <c r="L108" s="56"/>
      <c r="M108" s="77"/>
      <c r="N108" s="57" t="str">
        <f>IFERROR(VLOOKUP(M108,Introduction!$B$24:$E$34,2,FALSE),"")</f>
        <v/>
      </c>
      <c r="O108" s="57" t="str">
        <f>IFERROR(VLOOKUP(M108,Introduction!$B$24:$E$34,4,FALSE),"")</f>
        <v/>
      </c>
    </row>
    <row r="109" spans="1:15" ht="20.100000000000001" customHeight="1" x14ac:dyDescent="0.3">
      <c r="A109" s="48"/>
      <c r="B109" s="62"/>
      <c r="C109" s="61"/>
      <c r="D109" s="61"/>
      <c r="E109" s="54"/>
      <c r="F109" s="47" t="str">
        <f>IFERROR(VLOOKUP(E109,Introduction!#REF!,2,FALSE),"")</f>
        <v/>
      </c>
      <c r="G109" s="55"/>
      <c r="H109" s="56"/>
      <c r="I109" s="56"/>
      <c r="J109" s="56"/>
      <c r="K109" s="56"/>
      <c r="L109" s="56"/>
      <c r="M109" s="77"/>
      <c r="N109" s="57" t="str">
        <f>IFERROR(VLOOKUP(M109,Introduction!$B$24:$E$34,2,FALSE),"")</f>
        <v/>
      </c>
      <c r="O109" s="57" t="str">
        <f>IFERROR(VLOOKUP(M109,Introduction!$B$24:$E$34,4,FALSE),"")</f>
        <v/>
      </c>
    </row>
  </sheetData>
  <autoFilter ref="A1:P107" xr:uid="{00000000-0009-0000-0000-000002000000}"/>
  <customSheetViews>
    <customSheetView guid="{D84A543F-6F16-4D23-87AA-1CAE2BFC359A}" scale="130" showPageBreaks="1" fitToPage="1" printArea="1" showAutoFilter="1">
      <pane ySplit="1" topLeftCell="A16" activePane="bottomLeft" state="frozen"/>
      <selection pane="bottomLeft" activeCell="D24" sqref="D24"/>
      <pageMargins left="0" right="0" top="0" bottom="0" header="0" footer="0"/>
      <pageSetup scale="36" fitToHeight="0" orientation="landscape" r:id="rId1"/>
      <headerFooter>
        <oddHeader>&amp;LJCC Facilities Services : CAFM 2.0 Requirements&amp;R&amp;G</oddHeader>
        <oddFooter>&amp;L&amp;8worksheet: &amp;A&amp;C&amp;P of &amp;N&amp;R&amp;8&amp;F</oddFooter>
      </headerFooter>
      <autoFilter ref="A1:P107" xr:uid="{00000000-0000-0000-0000-000000000000}"/>
    </customSheetView>
    <customSheetView guid="{6C72E9E0-87B5-4206-AF62-178082E4C213}" scale="130" fitToPage="1" showAutoFilter="1">
      <pane ySplit="1" topLeftCell="A2" activePane="bottomLeft" state="frozen"/>
      <selection pane="bottomLeft" activeCell="D24" sqref="D24"/>
      <pageMargins left="0" right="0" top="0" bottom="0" header="0" footer="0"/>
      <pageSetup scale="49" fitToHeight="0" orientation="landscape" r:id="rId2"/>
      <headerFooter>
        <oddHeader>&amp;LJCC Facilities Services : CAFM 2.0 Requirements&amp;R&amp;G</oddHeader>
        <oddFooter>&amp;L&amp;8worksheet: &amp;A&amp;C&amp;P of &amp;N&amp;R&amp;8&amp;F</oddFooter>
      </headerFooter>
      <autoFilter ref="A1:P107" xr:uid="{00000000-0000-0000-0000-000000000000}"/>
    </customSheetView>
    <customSheetView guid="{E5857862-806A-438A-91B0-81BBEB3C9E21}" scale="130" fitToPage="1" showAutoFilter="1" topLeftCell="D1">
      <pane ySplit="1" topLeftCell="A19" activePane="bottomLeft" state="frozen"/>
      <selection pane="bottomLeft" activeCell="D24" sqref="D24"/>
      <pageMargins left="0" right="0" top="0" bottom="0" header="0" footer="0"/>
      <pageSetup scale="49" fitToHeight="0" orientation="landscape" r:id="rId3"/>
      <headerFooter>
        <oddHeader>&amp;LJCC Facilities Services : CAFM 2.0 Requirements&amp;R&amp;G</oddHeader>
        <oddFooter>&amp;L&amp;8worksheet: &amp;A&amp;C&amp;P of &amp;N&amp;R&amp;8&amp;F</oddFooter>
      </headerFooter>
      <autoFilter ref="A1:P107" xr:uid="{00000000-0000-0000-0000-000000000000}"/>
    </customSheetView>
  </customSheetViews>
  <dataValidations count="4">
    <dataValidation type="list" allowBlank="1" showInputMessage="1" showErrorMessage="1" sqref="K2 L2 K3 L3 K4 L4 K5 L5 K6 L6 K7 L7 K8 L8 K9 L9 K10 L10 K11 L11 K12 L12 K13 L13 K14 L14 K15 L15 K16 L16 K17 L17 K18 L18 K19 L19 K20 L20 K21 L21 K22 L22" xr:uid="{DC37717F-B2C0-4790-8179-67F546D40246}">
      <formula1>"Y,N"</formula1>
    </dataValidation>
    <dataValidation type="list" allowBlank="1" showInputMessage="1" showErrorMessage="1" sqref="B2 B3 B4 B5 B6 B7 B8 B9 B10 B11 B12 B13 B14 B15 B16 B17 B18 B19 B20 B21 B22" xr:uid="{E3B2DF14-B69B-4F01-97A4-34ACF9DC7D28}">
      <formula1>"A,B,C,D,E,F,G,H,I"</formula1>
    </dataValidation>
    <dataValidation type="list" allowBlank="1" showInputMessage="1" showErrorMessage="1" sqref="E2 E3 E4 E5 E6 E7 E8 E9 E10 E11 E12 E13 E14 E15 E16 E17 E18 E19 E20 E21 E22" xr:uid="{F93C9FDF-EBC3-4ADC-BDE4-16B4F6CA6F1F}">
      <formula1>"1,2,3,4"</formula1>
    </dataValidation>
    <dataValidation type="list" allowBlank="1" showInputMessage="1" showErrorMessage="1" sqref="M2 M3 M4 M5 M6 M7 M8 M9 M10 M11 M12 M13 M14 M15 M16 M17 M18 M19 M20 M21 M22" xr:uid="{4E912817-97AE-4364-BB84-CD2DC12A9260}">
      <formula1>"Y,N,P"</formula1>
    </dataValidation>
  </dataValidations>
  <pageMargins left="0.25" right="0.25" top="0.75" bottom="0.75" header="0.3" footer="0.3"/>
  <pageSetup scale="36" fitToHeight="0" orientation="landscape" r:id="rId4"/>
  <headerFooter>
    <oddHeader>&amp;LJCC Facilities Services : CAFM 2.0 Requirements&amp;R&amp;G</oddHeader>
    <oddFooter>&amp;L&amp;8worksheet: &amp;A&amp;C&amp;P of &amp;N&amp;R&amp;8&amp;F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D426D499-5541-46E2-9BD7-D2EA0DA7D22B}">
          <x14:formula1>
            <xm:f>Introduction!$C$157:$C$159</xm:f>
          </x14:formula1>
          <xm:sqref>I2:J109</xm:sqref>
        </x14:dataValidation>
        <x14:dataValidation type="list" allowBlank="1" showInputMessage="1" showErrorMessage="1" xr:uid="{205EE523-7AC7-424A-9159-DBCFF3DDA27A}">
          <x14:formula1>
            <xm:f>Introduction!$D$51:$D$155</xm:f>
          </x14:formula1>
          <xm:sqref>G2:G109</xm:sqref>
        </x14:dataValidation>
        <x14:dataValidation type="list" allowBlank="1" showInputMessage="1" showErrorMessage="1" xr:uid="{F57EF6E5-5E5D-4C7B-BF21-A8B04AA50DBF}">
          <x14:formula1>
            <xm:f>Introduction!#REF!</xm:f>
          </x14:formula1>
          <xm:sqref>H2:H109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655A7-D43E-4455-8934-9D0CCCFBFF06}">
  <sheetPr codeName="Sheet9">
    <pageSetUpPr fitToPage="1"/>
  </sheetPr>
  <dimension ref="A1:P108"/>
  <sheetViews>
    <sheetView zoomScaleNormal="100" workbookViewId="0">
      <pane ySplit="1" topLeftCell="A8" activePane="bottomLeft" state="frozen"/>
      <selection activeCell="D12" sqref="D12"/>
      <selection pane="bottomLeft" activeCell="D9" sqref="D9"/>
    </sheetView>
  </sheetViews>
  <sheetFormatPr defaultColWidth="21.88671875" defaultRowHeight="13.8" x14ac:dyDescent="0.3"/>
  <cols>
    <col min="1" max="1" width="12.5546875" style="2" bestFit="1" customWidth="1"/>
    <col min="2" max="2" width="13.44140625" style="42" bestFit="1" customWidth="1"/>
    <col min="3" max="3" width="29.109375" style="1" bestFit="1" customWidth="1"/>
    <col min="4" max="4" width="150" style="1" bestFit="1" customWidth="1"/>
    <col min="5" max="5" width="13.5546875" style="3" bestFit="1" customWidth="1"/>
    <col min="6" max="6" width="12.109375" style="45" bestFit="1" customWidth="1"/>
    <col min="7" max="7" width="21.5546875" style="9" bestFit="1" customWidth="1"/>
    <col min="8" max="8" width="17.33203125" style="1" bestFit="1" customWidth="1"/>
    <col min="9" max="9" width="12.109375" style="1" bestFit="1" customWidth="1"/>
    <col min="10" max="11" width="9" style="1" bestFit="1" customWidth="1"/>
    <col min="12" max="12" width="8.44140625" style="1" bestFit="1" customWidth="1"/>
    <col min="13" max="13" width="15.6640625" style="9" customWidth="1"/>
    <col min="14" max="14" width="21.33203125" style="1" bestFit="1" customWidth="1"/>
    <col min="15" max="15" width="70.88671875" style="2" customWidth="1"/>
    <col min="16" max="16384" width="21.88671875" style="2"/>
  </cols>
  <sheetData>
    <row r="1" spans="1:16" s="19" customFormat="1" ht="43.2" x14ac:dyDescent="0.3">
      <c r="A1" s="75" t="s">
        <v>275</v>
      </c>
      <c r="B1" s="75" t="s">
        <v>276</v>
      </c>
      <c r="C1" s="75" t="s">
        <v>277</v>
      </c>
      <c r="D1" s="75" t="s">
        <v>278</v>
      </c>
      <c r="E1" s="75" t="s">
        <v>279</v>
      </c>
      <c r="F1" s="75" t="s">
        <v>280</v>
      </c>
      <c r="G1" s="75" t="s">
        <v>281</v>
      </c>
      <c r="H1" s="75" t="s">
        <v>282</v>
      </c>
      <c r="I1" s="75" t="s">
        <v>283</v>
      </c>
      <c r="J1" s="75" t="s">
        <v>284</v>
      </c>
      <c r="K1" s="76" t="s">
        <v>285</v>
      </c>
      <c r="L1" s="76" t="s">
        <v>286</v>
      </c>
      <c r="M1" s="78" t="s">
        <v>287</v>
      </c>
      <c r="N1" s="79" t="s">
        <v>288</v>
      </c>
      <c r="O1" s="79" t="s">
        <v>289</v>
      </c>
      <c r="P1" s="19" t="s">
        <v>422</v>
      </c>
    </row>
    <row r="2" spans="1:16" ht="24" x14ac:dyDescent="0.3">
      <c r="A2" s="80" t="s">
        <v>423</v>
      </c>
      <c r="B2" s="81" t="s">
        <v>61</v>
      </c>
      <c r="C2" s="82" t="str">
        <f>IFERROR(VLOOKUP(B2,Introduction!$B$39:$C$47,2,FALSE),"")</f>
        <v>Business Functional Requirements</v>
      </c>
      <c r="D2" s="83" t="s">
        <v>424</v>
      </c>
      <c r="E2" s="84">
        <v>1</v>
      </c>
      <c r="F2" s="85" t="str">
        <f>IFERROR(VLOOKUP(E2,Introduction!$B$32:$D$36,2,FALSE),"")</f>
        <v>Mandatory</v>
      </c>
      <c r="G2" s="86" t="s">
        <v>335</v>
      </c>
      <c r="H2" s="87" t="s">
        <v>336</v>
      </c>
      <c r="I2" s="87" t="s">
        <v>272</v>
      </c>
      <c r="J2" s="87" t="s">
        <v>273</v>
      </c>
      <c r="K2" s="88"/>
      <c r="L2" s="88"/>
      <c r="M2" s="89" t="s">
        <v>295</v>
      </c>
      <c r="N2" s="90" t="str">
        <f>IFERROR(VLOOKUP(M2,Introduction!$B$24:$E$29,2,FALSE),"")</f>
        <v/>
      </c>
      <c r="O2" s="90" t="str">
        <f>IFERROR(VLOOKUP(M2,Introduction!$B$24:$E$29,4,FALSE),"")</f>
        <v/>
      </c>
      <c r="P2" s="2" t="str">
        <f>IFERROR(VLOOKUP(N2,Introduction!$B$30:$E$32,3,FALSE),"")</f>
        <v/>
      </c>
    </row>
    <row r="3" spans="1:16" ht="24" x14ac:dyDescent="0.3">
      <c r="A3" s="80" t="s">
        <v>425</v>
      </c>
      <c r="B3" s="81" t="s">
        <v>61</v>
      </c>
      <c r="C3" s="82" t="str">
        <f>IFERROR(VLOOKUP(B3,Introduction!$B$39:$C$47,2,FALSE),"")</f>
        <v>Business Functional Requirements</v>
      </c>
      <c r="D3" s="83" t="s">
        <v>444</v>
      </c>
      <c r="E3" s="84">
        <v>1</v>
      </c>
      <c r="F3" s="85" t="str">
        <f>IFERROR(VLOOKUP(E3,Introduction!$B$32:$D$36,2,FALSE),"")</f>
        <v>Mandatory</v>
      </c>
      <c r="G3" s="86" t="s">
        <v>335</v>
      </c>
      <c r="H3" s="87" t="s">
        <v>336</v>
      </c>
      <c r="I3" s="87" t="s">
        <v>272</v>
      </c>
      <c r="J3" s="87" t="s">
        <v>273</v>
      </c>
      <c r="K3" s="88"/>
      <c r="L3" s="88"/>
      <c r="M3" s="89" t="s">
        <v>295</v>
      </c>
      <c r="N3" s="90" t="str">
        <f>IFERROR(VLOOKUP(M3,Introduction!$B$24:$E$29,2,FALSE),"")</f>
        <v/>
      </c>
      <c r="O3" s="90" t="str">
        <f>IFERROR(VLOOKUP(M3,Introduction!$B$24:$E$29,4,FALSE),"")</f>
        <v/>
      </c>
    </row>
    <row r="4" spans="1:16" ht="228" x14ac:dyDescent="0.3">
      <c r="A4" s="80" t="s">
        <v>426</v>
      </c>
      <c r="B4" s="81" t="s">
        <v>61</v>
      </c>
      <c r="C4" s="82" t="str">
        <f>IFERROR(VLOOKUP(B4,Introduction!$B$39:$C$47,2,FALSE),"")</f>
        <v>Business Functional Requirements</v>
      </c>
      <c r="D4" s="83" t="s">
        <v>445</v>
      </c>
      <c r="E4" s="84">
        <v>1</v>
      </c>
      <c r="F4" s="85" t="str">
        <f>IFERROR(VLOOKUP(E4,Introduction!$B$32:$D$36,2,FALSE),"")</f>
        <v>Mandatory</v>
      </c>
      <c r="G4" s="86" t="s">
        <v>335</v>
      </c>
      <c r="H4" s="87" t="s">
        <v>336</v>
      </c>
      <c r="I4" s="87" t="s">
        <v>272</v>
      </c>
      <c r="J4" s="87" t="s">
        <v>273</v>
      </c>
      <c r="K4" s="88"/>
      <c r="L4" s="88"/>
      <c r="M4" s="89" t="s">
        <v>295</v>
      </c>
      <c r="N4" s="90" t="str">
        <f>IFERROR(VLOOKUP(M4,Introduction!$B$24:$E$29,2,FALSE),"")</f>
        <v/>
      </c>
      <c r="O4" s="90" t="str">
        <f>IFERROR(VLOOKUP(M4,Introduction!$B$24:$E$29,4,FALSE),"")</f>
        <v/>
      </c>
    </row>
    <row r="5" spans="1:16" ht="24" x14ac:dyDescent="0.3">
      <c r="A5" s="80" t="s">
        <v>427</v>
      </c>
      <c r="B5" s="81" t="s">
        <v>61</v>
      </c>
      <c r="C5" s="82" t="str">
        <f>IFERROR(VLOOKUP(B5,Introduction!$B$39:$C$47,2,FALSE),"")</f>
        <v>Business Functional Requirements</v>
      </c>
      <c r="D5" s="83" t="s">
        <v>446</v>
      </c>
      <c r="E5" s="84">
        <v>1</v>
      </c>
      <c r="F5" s="85" t="str">
        <f>IFERROR(VLOOKUP(E5,Introduction!$B$32:$D$36,2,FALSE),"")</f>
        <v>Mandatory</v>
      </c>
      <c r="G5" s="86" t="s">
        <v>335</v>
      </c>
      <c r="H5" s="87" t="s">
        <v>336</v>
      </c>
      <c r="I5" s="87" t="s">
        <v>272</v>
      </c>
      <c r="J5" s="87" t="s">
        <v>273</v>
      </c>
      <c r="K5" s="88"/>
      <c r="L5" s="88"/>
      <c r="M5" s="89" t="s">
        <v>295</v>
      </c>
      <c r="N5" s="90" t="str">
        <f>IFERROR(VLOOKUP(M5,Introduction!$B$24:$E$29,2,FALSE),"")</f>
        <v/>
      </c>
      <c r="O5" s="90" t="str">
        <f>IFERROR(VLOOKUP(M5,Introduction!$B$24:$E$29,4,FALSE),"")</f>
        <v/>
      </c>
    </row>
    <row r="6" spans="1:16" ht="156" x14ac:dyDescent="0.3">
      <c r="A6" s="80" t="s">
        <v>428</v>
      </c>
      <c r="B6" s="81" t="s">
        <v>61</v>
      </c>
      <c r="C6" s="82" t="str">
        <f>IFERROR(VLOOKUP(B6,Introduction!$B$39:$C$47,2,FALSE),"")</f>
        <v>Business Functional Requirements</v>
      </c>
      <c r="D6" s="83" t="s">
        <v>439</v>
      </c>
      <c r="E6" s="84">
        <v>1</v>
      </c>
      <c r="F6" s="85" t="str">
        <f>IFERROR(VLOOKUP(E6,Introduction!$B$32:$D$36,2,FALSE),"")</f>
        <v>Mandatory</v>
      </c>
      <c r="G6" s="86" t="s">
        <v>335</v>
      </c>
      <c r="H6" s="87" t="s">
        <v>336</v>
      </c>
      <c r="I6" s="87" t="s">
        <v>272</v>
      </c>
      <c r="J6" s="87" t="s">
        <v>273</v>
      </c>
      <c r="K6" s="88"/>
      <c r="L6" s="88"/>
      <c r="M6" s="89" t="s">
        <v>295</v>
      </c>
      <c r="N6" s="90" t="str">
        <f>IFERROR(VLOOKUP(M6,Introduction!$B$24:$E$29,2,FALSE),"")</f>
        <v/>
      </c>
      <c r="O6" s="90" t="str">
        <f>IFERROR(VLOOKUP(M6,Introduction!$B$24:$E$29,4,FALSE),"")</f>
        <v/>
      </c>
    </row>
    <row r="7" spans="1:16" ht="24" x14ac:dyDescent="0.3">
      <c r="A7" s="80" t="s">
        <v>429</v>
      </c>
      <c r="B7" s="81" t="s">
        <v>61</v>
      </c>
      <c r="C7" s="82" t="str">
        <f>IFERROR(VLOOKUP(B7,Introduction!$B$39:$C$47,2,FALSE),"")</f>
        <v>Business Functional Requirements</v>
      </c>
      <c r="D7" s="83" t="s">
        <v>430</v>
      </c>
      <c r="E7" s="84">
        <v>1</v>
      </c>
      <c r="F7" s="85" t="str">
        <f>IFERROR(VLOOKUP(E7,Introduction!$B$32:$D$36,2,FALSE),"")</f>
        <v>Mandatory</v>
      </c>
      <c r="G7" s="86" t="s">
        <v>335</v>
      </c>
      <c r="H7" s="87" t="s">
        <v>336</v>
      </c>
      <c r="I7" s="87" t="s">
        <v>272</v>
      </c>
      <c r="J7" s="87" t="s">
        <v>273</v>
      </c>
      <c r="K7" s="88"/>
      <c r="L7" s="88"/>
      <c r="M7" s="89" t="s">
        <v>295</v>
      </c>
      <c r="N7" s="90" t="str">
        <f>IFERROR(VLOOKUP(M7,Introduction!$B$24:$E$29,2,FALSE),"")</f>
        <v/>
      </c>
      <c r="O7" s="90" t="str">
        <f>IFERROR(VLOOKUP(M7,Introduction!$B$24:$E$29,4,FALSE),"")</f>
        <v/>
      </c>
    </row>
    <row r="8" spans="1:16" ht="216" x14ac:dyDescent="0.3">
      <c r="A8" s="80" t="s">
        <v>431</v>
      </c>
      <c r="B8" s="81" t="s">
        <v>61</v>
      </c>
      <c r="C8" s="82" t="str">
        <f>IFERROR(VLOOKUP(B8,Introduction!$B$39:$C$47,2,FALSE),"")</f>
        <v>Business Functional Requirements</v>
      </c>
      <c r="D8" s="83" t="s">
        <v>440</v>
      </c>
      <c r="E8" s="84">
        <v>1</v>
      </c>
      <c r="F8" s="85" t="str">
        <f>IFERROR(VLOOKUP(E8,Introduction!$B$32:$D$36,2,FALSE),"")</f>
        <v>Mandatory</v>
      </c>
      <c r="G8" s="86" t="s">
        <v>335</v>
      </c>
      <c r="H8" s="87" t="s">
        <v>336</v>
      </c>
      <c r="I8" s="87" t="s">
        <v>272</v>
      </c>
      <c r="J8" s="87" t="s">
        <v>273</v>
      </c>
      <c r="K8" s="88"/>
      <c r="L8" s="88"/>
      <c r="M8" s="89" t="s">
        <v>295</v>
      </c>
      <c r="N8" s="90" t="str">
        <f>IFERROR(VLOOKUP(M8,Introduction!$B$24:$E$29,2,FALSE),"")</f>
        <v/>
      </c>
      <c r="O8" s="90" t="str">
        <f>IFERROR(VLOOKUP(M8,Introduction!$B$24:$E$29,4,FALSE),"")</f>
        <v/>
      </c>
    </row>
    <row r="9" spans="1:16" ht="216" x14ac:dyDescent="0.3">
      <c r="A9" s="80" t="s">
        <v>432</v>
      </c>
      <c r="B9" s="81" t="s">
        <v>61</v>
      </c>
      <c r="C9" s="82" t="str">
        <f>IFERROR(VLOOKUP(B9,Introduction!$B$39:$C$47,2,FALSE),"")</f>
        <v>Business Functional Requirements</v>
      </c>
      <c r="D9" s="83" t="s">
        <v>448</v>
      </c>
      <c r="E9" s="84">
        <v>1</v>
      </c>
      <c r="F9" s="85" t="str">
        <f>IFERROR(VLOOKUP(E9,Introduction!$B$32:$D$36,2,FALSE),"")</f>
        <v>Mandatory</v>
      </c>
      <c r="G9" s="86" t="s">
        <v>335</v>
      </c>
      <c r="H9" s="87" t="s">
        <v>336</v>
      </c>
      <c r="I9" s="87" t="s">
        <v>272</v>
      </c>
      <c r="J9" s="87" t="s">
        <v>273</v>
      </c>
      <c r="K9" s="88"/>
      <c r="L9" s="88"/>
      <c r="M9" s="89" t="s">
        <v>295</v>
      </c>
      <c r="N9" s="90" t="str">
        <f>IFERROR(VLOOKUP(M9,Introduction!$B$24:$E$29,2,FALSE),"")</f>
        <v/>
      </c>
      <c r="O9" s="90" t="str">
        <f>IFERROR(VLOOKUP(M9,Introduction!$B$24:$E$29,4,FALSE),"")</f>
        <v/>
      </c>
    </row>
    <row r="10" spans="1:16" ht="324" x14ac:dyDescent="0.3">
      <c r="A10" s="80" t="s">
        <v>433</v>
      </c>
      <c r="B10" s="81" t="s">
        <v>61</v>
      </c>
      <c r="C10" s="82" t="str">
        <f>IFERROR(VLOOKUP(B10,Introduction!$B$39:$C$47,2,FALSE),"")</f>
        <v>Business Functional Requirements</v>
      </c>
      <c r="D10" s="83" t="s">
        <v>434</v>
      </c>
      <c r="E10" s="84">
        <v>1</v>
      </c>
      <c r="F10" s="85" t="str">
        <f>IFERROR(VLOOKUP(E10,Introduction!$B$32:$D$36,2,FALSE),"")</f>
        <v>Mandatory</v>
      </c>
      <c r="G10" s="86" t="s">
        <v>335</v>
      </c>
      <c r="H10" s="87" t="s">
        <v>336</v>
      </c>
      <c r="I10" s="87" t="s">
        <v>272</v>
      </c>
      <c r="J10" s="87" t="s">
        <v>273</v>
      </c>
      <c r="K10" s="88"/>
      <c r="L10" s="88"/>
      <c r="M10" s="89" t="s">
        <v>295</v>
      </c>
      <c r="N10" s="90" t="str">
        <f>IFERROR(VLOOKUP(M10,Introduction!$B$24:$E$29,2,FALSE),"")</f>
        <v/>
      </c>
      <c r="O10" s="90" t="str">
        <f>IFERROR(VLOOKUP(M10,Introduction!$B$24:$E$29,4,FALSE),"")</f>
        <v/>
      </c>
    </row>
    <row r="11" spans="1:16" ht="24" x14ac:dyDescent="0.3">
      <c r="A11" s="94" t="s">
        <v>435</v>
      </c>
      <c r="B11" s="91" t="s">
        <v>61</v>
      </c>
      <c r="C11" s="82" t="s">
        <v>62</v>
      </c>
      <c r="D11" s="92" t="s">
        <v>436</v>
      </c>
      <c r="E11" s="84">
        <v>1</v>
      </c>
      <c r="F11" s="85" t="str">
        <f>IFERROR(VLOOKUP(E11,Introduction!$B$32:$D$36,2,FALSE),"")</f>
        <v>Mandatory</v>
      </c>
      <c r="G11" s="86" t="s">
        <v>335</v>
      </c>
      <c r="H11" s="87" t="s">
        <v>336</v>
      </c>
      <c r="I11" s="87" t="s">
        <v>272</v>
      </c>
      <c r="J11" s="87" t="s">
        <v>273</v>
      </c>
      <c r="K11" s="88"/>
      <c r="L11" s="88"/>
      <c r="M11" s="89" t="s">
        <v>295</v>
      </c>
      <c r="N11" s="90" t="str">
        <f>IFERROR(VLOOKUP(M11,Introduction!$B$24:$E$29,2,FALSE),"")</f>
        <v/>
      </c>
      <c r="O11" s="90" t="str">
        <f>IFERROR(VLOOKUP(M11,Introduction!$B$24:$E$29,4,FALSE),"")</f>
        <v/>
      </c>
    </row>
    <row r="12" spans="1:16" ht="192" x14ac:dyDescent="0.3">
      <c r="A12" s="94" t="s">
        <v>437</v>
      </c>
      <c r="B12" s="91" t="s">
        <v>61</v>
      </c>
      <c r="C12" s="82" t="str">
        <f>IFERROR(VLOOKUP(B12,Introduction!$B$39:$C$47,2,FALSE),"")</f>
        <v>Business Functional Requirements</v>
      </c>
      <c r="D12" s="92" t="s">
        <v>438</v>
      </c>
      <c r="E12" s="84">
        <v>1</v>
      </c>
      <c r="F12" s="85" t="str">
        <f>IFERROR(VLOOKUP(E12,Introduction!$B$32:$D$36,2,FALSE),"")</f>
        <v>Mandatory</v>
      </c>
      <c r="G12" s="86" t="s">
        <v>335</v>
      </c>
      <c r="H12" s="87" t="s">
        <v>336</v>
      </c>
      <c r="I12" s="87" t="s">
        <v>272</v>
      </c>
      <c r="J12" s="87" t="s">
        <v>273</v>
      </c>
      <c r="K12" s="88"/>
      <c r="L12" s="88"/>
      <c r="M12" s="89" t="s">
        <v>295</v>
      </c>
      <c r="N12" s="90" t="str">
        <f>IFERROR(VLOOKUP(M12,Introduction!$B$24:$E$29,2,FALSE),"")</f>
        <v/>
      </c>
      <c r="O12" s="90" t="str">
        <f>IFERROR(VLOOKUP(M12,Introduction!$B$24:$E$29,4,FALSE),"")</f>
        <v/>
      </c>
    </row>
    <row r="13" spans="1:16" x14ac:dyDescent="0.3">
      <c r="A13" s="53"/>
      <c r="B13" s="58"/>
      <c r="C13" s="46"/>
      <c r="D13" s="52"/>
      <c r="E13" s="54"/>
      <c r="F13" s="47" t="str">
        <f>IFERROR(VLOOKUP(E13,Introduction!#REF!,2,FALSE),"")</f>
        <v/>
      </c>
      <c r="G13" s="55"/>
      <c r="H13" s="56"/>
      <c r="I13" s="56"/>
      <c r="J13" s="56"/>
      <c r="K13" s="56"/>
      <c r="L13" s="56"/>
      <c r="M13" s="77"/>
      <c r="N13" s="57" t="str">
        <f>IFERROR(VLOOKUP(M13,Introduction!$B$24:$E$34,2,FALSE),"")</f>
        <v/>
      </c>
      <c r="O13" s="57" t="str">
        <f>IFERROR(VLOOKUP(M13,Introduction!$B$24:$E$34,4,FALSE),"")</f>
        <v/>
      </c>
    </row>
    <row r="14" spans="1:16" x14ac:dyDescent="0.3">
      <c r="A14" s="53"/>
      <c r="B14" s="58"/>
      <c r="C14" s="46"/>
      <c r="D14" s="52"/>
      <c r="E14" s="54"/>
      <c r="F14" s="47" t="str">
        <f>IFERROR(VLOOKUP(E14,Introduction!#REF!,2,FALSE),"")</f>
        <v/>
      </c>
      <c r="G14" s="55"/>
      <c r="H14" s="56"/>
      <c r="I14" s="56"/>
      <c r="J14" s="56"/>
      <c r="K14" s="56"/>
      <c r="L14" s="56"/>
      <c r="M14" s="77"/>
      <c r="N14" s="57" t="str">
        <f>IFERROR(VLOOKUP(M14,Introduction!$B$24:$E$34,2,FALSE),"")</f>
        <v/>
      </c>
      <c r="O14" s="57" t="str">
        <f>IFERROR(VLOOKUP(M14,Introduction!$B$24:$E$34,4,FALSE),"")</f>
        <v/>
      </c>
    </row>
    <row r="15" spans="1:16" x14ac:dyDescent="0.3">
      <c r="A15" s="53"/>
      <c r="B15" s="58"/>
      <c r="C15" s="46"/>
      <c r="D15" s="52"/>
      <c r="E15" s="54"/>
      <c r="F15" s="47" t="str">
        <f>IFERROR(VLOOKUP(E15,Introduction!#REF!,2,FALSE),"")</f>
        <v/>
      </c>
      <c r="G15" s="55"/>
      <c r="H15" s="56"/>
      <c r="I15" s="56"/>
      <c r="J15" s="56"/>
      <c r="K15" s="56"/>
      <c r="L15" s="56"/>
      <c r="M15" s="77"/>
      <c r="N15" s="57" t="str">
        <f>IFERROR(VLOOKUP(M15,Introduction!$B$24:$E$34,2,FALSE),"")</f>
        <v/>
      </c>
      <c r="O15" s="57" t="str">
        <f>IFERROR(VLOOKUP(M15,Introduction!$B$24:$E$34,4,FALSE),"")</f>
        <v/>
      </c>
    </row>
    <row r="16" spans="1:16" x14ac:dyDescent="0.3">
      <c r="A16" s="53"/>
      <c r="B16" s="58"/>
      <c r="C16" s="46"/>
      <c r="D16" s="59"/>
      <c r="E16" s="54"/>
      <c r="F16" s="47" t="str">
        <f>IFERROR(VLOOKUP(E16,Introduction!#REF!,2,FALSE),"")</f>
        <v/>
      </c>
      <c r="G16" s="55"/>
      <c r="H16" s="56"/>
      <c r="I16" s="56"/>
      <c r="J16" s="56"/>
      <c r="K16" s="56"/>
      <c r="L16" s="56"/>
      <c r="M16" s="77"/>
      <c r="N16" s="57" t="str">
        <f>IFERROR(VLOOKUP(M16,Introduction!$B$24:$E$34,2,FALSE),"")</f>
        <v/>
      </c>
      <c r="O16" s="57" t="str">
        <f>IFERROR(VLOOKUP(M16,Introduction!$B$24:$E$34,4,FALSE),"")</f>
        <v/>
      </c>
    </row>
    <row r="17" spans="1:15" x14ac:dyDescent="0.3">
      <c r="A17" s="53"/>
      <c r="B17" s="58"/>
      <c r="C17" s="46"/>
      <c r="D17" s="59"/>
      <c r="E17" s="54"/>
      <c r="F17" s="47" t="str">
        <f>IFERROR(VLOOKUP(E17,Introduction!#REF!,2,FALSE),"")</f>
        <v/>
      </c>
      <c r="G17" s="55"/>
      <c r="H17" s="56"/>
      <c r="I17" s="56"/>
      <c r="J17" s="56"/>
      <c r="K17" s="56"/>
      <c r="L17" s="56"/>
      <c r="M17" s="77"/>
      <c r="N17" s="57" t="str">
        <f>IFERROR(VLOOKUP(M17,Introduction!$B$24:$E$34,2,FALSE),"")</f>
        <v/>
      </c>
      <c r="O17" s="57" t="str">
        <f>IFERROR(VLOOKUP(M17,Introduction!$B$24:$E$34,4,FALSE),"")</f>
        <v/>
      </c>
    </row>
    <row r="18" spans="1:15" x14ac:dyDescent="0.3">
      <c r="A18" s="53"/>
      <c r="B18" s="58"/>
      <c r="C18" s="46"/>
      <c r="D18" s="59"/>
      <c r="E18" s="54"/>
      <c r="F18" s="47" t="str">
        <f>IFERROR(VLOOKUP(E18,Introduction!#REF!,2,FALSE),"")</f>
        <v/>
      </c>
      <c r="G18" s="55"/>
      <c r="H18" s="56"/>
      <c r="I18" s="56"/>
      <c r="J18" s="56"/>
      <c r="K18" s="56"/>
      <c r="L18" s="56"/>
      <c r="M18" s="77"/>
      <c r="N18" s="57" t="str">
        <f>IFERROR(VLOOKUP(M18,Introduction!$B$24:$E$34,2,FALSE),"")</f>
        <v/>
      </c>
      <c r="O18" s="57" t="str">
        <f>IFERROR(VLOOKUP(M18,Introduction!$B$24:$E$34,4,FALSE),"")</f>
        <v/>
      </c>
    </row>
    <row r="19" spans="1:15" x14ac:dyDescent="0.3">
      <c r="A19" s="53"/>
      <c r="B19" s="58"/>
      <c r="C19" s="46"/>
      <c r="D19" s="59"/>
      <c r="E19" s="54"/>
      <c r="F19" s="47" t="str">
        <f>IFERROR(VLOOKUP(E19,Introduction!#REF!,2,FALSE),"")</f>
        <v/>
      </c>
      <c r="G19" s="55"/>
      <c r="H19" s="56"/>
      <c r="I19" s="56"/>
      <c r="J19" s="56"/>
      <c r="K19" s="56"/>
      <c r="L19" s="56"/>
      <c r="M19" s="77"/>
      <c r="N19" s="57" t="str">
        <f>IFERROR(VLOOKUP(M19,Introduction!$B$24:$E$34,2,FALSE),"")</f>
        <v/>
      </c>
      <c r="O19" s="57" t="str">
        <f>IFERROR(VLOOKUP(M19,Introduction!$B$24:$E$34,4,FALSE),"")</f>
        <v/>
      </c>
    </row>
    <row r="20" spans="1:15" x14ac:dyDescent="0.3">
      <c r="A20" s="53"/>
      <c r="B20" s="58"/>
      <c r="C20" s="46"/>
      <c r="D20" s="59"/>
      <c r="E20" s="54"/>
      <c r="F20" s="47" t="str">
        <f>IFERROR(VLOOKUP(E20,Introduction!#REF!,2,FALSE),"")</f>
        <v/>
      </c>
      <c r="G20" s="55"/>
      <c r="H20" s="56"/>
      <c r="I20" s="56"/>
      <c r="J20" s="56"/>
      <c r="K20" s="56"/>
      <c r="L20" s="56"/>
      <c r="M20" s="77"/>
      <c r="N20" s="57" t="str">
        <f>IFERROR(VLOOKUP(M20,Introduction!$B$24:$E$34,2,FALSE),"")</f>
        <v/>
      </c>
      <c r="O20" s="57" t="str">
        <f>IFERROR(VLOOKUP(M20,Introduction!$B$24:$E$34,4,FALSE),"")</f>
        <v/>
      </c>
    </row>
    <row r="21" spans="1:15" x14ac:dyDescent="0.3">
      <c r="A21" s="53"/>
      <c r="B21" s="58"/>
      <c r="C21" s="46"/>
      <c r="D21" s="59"/>
      <c r="E21" s="54"/>
      <c r="F21" s="47" t="str">
        <f>IFERROR(VLOOKUP(E21,Introduction!#REF!,2,FALSE),"")</f>
        <v/>
      </c>
      <c r="G21" s="55"/>
      <c r="H21" s="56"/>
      <c r="I21" s="56"/>
      <c r="J21" s="56"/>
      <c r="K21" s="56"/>
      <c r="L21" s="56"/>
      <c r="M21" s="77"/>
      <c r="N21" s="57" t="str">
        <f>IFERROR(VLOOKUP(M21,Introduction!$B$24:$E$34,2,FALSE),"")</f>
        <v/>
      </c>
      <c r="O21" s="57" t="str">
        <f>IFERROR(VLOOKUP(M21,Introduction!$B$24:$E$34,4,FALSE),"")</f>
        <v/>
      </c>
    </row>
    <row r="22" spans="1:15" x14ac:dyDescent="0.3">
      <c r="A22" s="53"/>
      <c r="B22" s="58"/>
      <c r="C22" s="46"/>
      <c r="D22" s="59"/>
      <c r="E22" s="54"/>
      <c r="F22" s="47" t="str">
        <f>IFERROR(VLOOKUP(E22,Introduction!#REF!,2,FALSE),"")</f>
        <v/>
      </c>
      <c r="G22" s="55"/>
      <c r="H22" s="56"/>
      <c r="I22" s="56"/>
      <c r="J22" s="56"/>
      <c r="K22" s="56"/>
      <c r="L22" s="56"/>
      <c r="M22" s="77"/>
      <c r="N22" s="57" t="str">
        <f>IFERROR(VLOOKUP(M22,Introduction!$B$24:$E$34,2,FALSE),"")</f>
        <v/>
      </c>
      <c r="O22" s="57" t="str">
        <f>IFERROR(VLOOKUP(M22,Introduction!$B$24:$E$34,4,FALSE),"")</f>
        <v/>
      </c>
    </row>
    <row r="23" spans="1:15" s="67" customFormat="1" x14ac:dyDescent="0.3">
      <c r="A23" s="63"/>
      <c r="B23" s="64"/>
      <c r="C23" s="65"/>
      <c r="D23" s="66"/>
      <c r="E23" s="54"/>
      <c r="F23" s="47" t="str">
        <f>IFERROR(VLOOKUP(E23,Introduction!#REF!,2,FALSE),"")</f>
        <v/>
      </c>
      <c r="G23" s="55"/>
      <c r="H23" s="56"/>
      <c r="I23" s="56"/>
      <c r="J23" s="56"/>
      <c r="K23" s="56"/>
      <c r="L23" s="56"/>
      <c r="M23" s="77"/>
      <c r="N23" s="57" t="str">
        <f>IFERROR(VLOOKUP(M23,Introduction!$B$24:$E$34,2,FALSE),"")</f>
        <v/>
      </c>
      <c r="O23" s="57" t="str">
        <f>IFERROR(VLOOKUP(M23,Introduction!$B$24:$E$34,4,FALSE),"")</f>
        <v/>
      </c>
    </row>
    <row r="24" spans="1:15" x14ac:dyDescent="0.3">
      <c r="A24" s="53"/>
      <c r="B24" s="58"/>
      <c r="C24" s="46"/>
      <c r="D24" s="52"/>
      <c r="E24" s="54"/>
      <c r="F24" s="47" t="str">
        <f>IFERROR(VLOOKUP(E24,Introduction!#REF!,2,FALSE),"")</f>
        <v/>
      </c>
      <c r="G24" s="55"/>
      <c r="H24" s="56"/>
      <c r="I24" s="56"/>
      <c r="J24" s="56"/>
      <c r="K24" s="56"/>
      <c r="L24" s="56"/>
      <c r="M24" s="77"/>
      <c r="N24" s="57" t="str">
        <f>IFERROR(VLOOKUP(M24,Introduction!$B$24:$E$34,2,FALSE),"")</f>
        <v/>
      </c>
      <c r="O24" s="57" t="str">
        <f>IFERROR(VLOOKUP(M24,Introduction!$B$24:$E$34,4,FALSE),"")</f>
        <v/>
      </c>
    </row>
    <row r="25" spans="1:15" x14ac:dyDescent="0.3">
      <c r="A25" s="53"/>
      <c r="B25" s="58"/>
      <c r="C25" s="46"/>
      <c r="D25" s="52"/>
      <c r="E25" s="54"/>
      <c r="F25" s="47" t="str">
        <f>IFERROR(VLOOKUP(E25,Introduction!#REF!,2,FALSE),"")</f>
        <v/>
      </c>
      <c r="G25" s="55"/>
      <c r="H25" s="56"/>
      <c r="I25" s="56"/>
      <c r="J25" s="56"/>
      <c r="K25" s="56"/>
      <c r="L25" s="56"/>
      <c r="M25" s="77"/>
      <c r="N25" s="57" t="str">
        <f>IFERROR(VLOOKUP(M25,Introduction!$B$24:$E$34,2,FALSE),"")</f>
        <v/>
      </c>
      <c r="O25" s="57" t="str">
        <f>IFERROR(VLOOKUP(M25,Introduction!$B$24:$E$34,4,FALSE),"")</f>
        <v/>
      </c>
    </row>
    <row r="26" spans="1:15" x14ac:dyDescent="0.3">
      <c r="A26" s="53"/>
      <c r="B26" s="58"/>
      <c r="C26" s="46"/>
      <c r="D26" s="52"/>
      <c r="E26" s="54"/>
      <c r="F26" s="47" t="str">
        <f>IFERROR(VLOOKUP(E26,Introduction!#REF!,2,FALSE),"")</f>
        <v/>
      </c>
      <c r="G26" s="55"/>
      <c r="H26" s="56"/>
      <c r="I26" s="56"/>
      <c r="J26" s="56"/>
      <c r="K26" s="56"/>
      <c r="L26" s="56"/>
      <c r="M26" s="77"/>
      <c r="N26" s="57" t="str">
        <f>IFERROR(VLOOKUP(M26,Introduction!$B$24:$E$34,2,FALSE),"")</f>
        <v/>
      </c>
      <c r="O26" s="57" t="str">
        <f>IFERROR(VLOOKUP(M26,Introduction!$B$24:$E$34,4,FALSE),"")</f>
        <v/>
      </c>
    </row>
    <row r="27" spans="1:15" x14ac:dyDescent="0.3">
      <c r="A27" s="53"/>
      <c r="B27" s="58"/>
      <c r="C27" s="46"/>
      <c r="D27" s="52"/>
      <c r="E27" s="54"/>
      <c r="F27" s="47" t="str">
        <f>IFERROR(VLOOKUP(E27,Introduction!#REF!,2,FALSE),"")</f>
        <v/>
      </c>
      <c r="G27" s="55"/>
      <c r="H27" s="56"/>
      <c r="I27" s="56"/>
      <c r="J27" s="56"/>
      <c r="K27" s="56"/>
      <c r="L27" s="56"/>
      <c r="M27" s="77"/>
      <c r="N27" s="57" t="str">
        <f>IFERROR(VLOOKUP(M27,Introduction!$B$24:$E$34,2,FALSE),"")</f>
        <v/>
      </c>
      <c r="O27" s="57" t="str">
        <f>IFERROR(VLOOKUP(M27,Introduction!$B$24:$E$34,4,FALSE),"")</f>
        <v/>
      </c>
    </row>
    <row r="28" spans="1:15" x14ac:dyDescent="0.3">
      <c r="A28" s="53"/>
      <c r="B28" s="58"/>
      <c r="C28" s="46"/>
      <c r="D28" s="52"/>
      <c r="E28" s="54"/>
      <c r="F28" s="47" t="str">
        <f>IFERROR(VLOOKUP(E28,Introduction!#REF!,2,FALSE),"")</f>
        <v/>
      </c>
      <c r="G28" s="55"/>
      <c r="H28" s="56"/>
      <c r="I28" s="56"/>
      <c r="J28" s="56"/>
      <c r="K28" s="56"/>
      <c r="L28" s="56"/>
      <c r="M28" s="77"/>
      <c r="N28" s="57" t="str">
        <f>IFERROR(VLOOKUP(M28,Introduction!$B$24:$E$34,2,FALSE),"")</f>
        <v/>
      </c>
      <c r="O28" s="57" t="str">
        <f>IFERROR(VLOOKUP(M28,Introduction!$B$24:$E$34,4,FALSE),"")</f>
        <v/>
      </c>
    </row>
    <row r="29" spans="1:15" s="71" customFormat="1" x14ac:dyDescent="0.3">
      <c r="A29" s="63"/>
      <c r="B29" s="69"/>
      <c r="C29" s="65"/>
      <c r="D29" s="70"/>
      <c r="E29" s="54"/>
      <c r="F29" s="47" t="str">
        <f>IFERROR(VLOOKUP(E29,Introduction!#REF!,2,FALSE),"")</f>
        <v/>
      </c>
      <c r="G29" s="55"/>
      <c r="H29" s="56"/>
      <c r="I29" s="56"/>
      <c r="J29" s="56"/>
      <c r="K29" s="56"/>
      <c r="L29" s="56"/>
      <c r="M29" s="77"/>
      <c r="N29" s="57" t="str">
        <f>IFERROR(VLOOKUP(M29,Introduction!$B$24:$E$34,2,FALSE),"")</f>
        <v/>
      </c>
      <c r="O29" s="57" t="str">
        <f>IFERROR(VLOOKUP(M29,Introduction!$B$24:$E$34,4,FALSE),"")</f>
        <v/>
      </c>
    </row>
    <row r="30" spans="1:15" s="71" customFormat="1" x14ac:dyDescent="0.3">
      <c r="A30" s="63"/>
      <c r="B30" s="69"/>
      <c r="C30" s="65"/>
      <c r="D30" s="70"/>
      <c r="E30" s="54"/>
      <c r="F30" s="47" t="str">
        <f>IFERROR(VLOOKUP(E30,Introduction!#REF!,2,FALSE),"")</f>
        <v/>
      </c>
      <c r="G30" s="55"/>
      <c r="H30" s="56"/>
      <c r="I30" s="56"/>
      <c r="J30" s="56"/>
      <c r="K30" s="56"/>
      <c r="L30" s="56"/>
      <c r="M30" s="77"/>
      <c r="N30" s="57" t="str">
        <f>IFERROR(VLOOKUP(M30,Introduction!$B$24:$E$34,2,FALSE),"")</f>
        <v/>
      </c>
      <c r="O30" s="57" t="str">
        <f>IFERROR(VLOOKUP(M30,Introduction!$B$24:$E$34,4,FALSE),"")</f>
        <v/>
      </c>
    </row>
    <row r="31" spans="1:15" s="71" customFormat="1" x14ac:dyDescent="0.3">
      <c r="A31" s="63"/>
      <c r="B31" s="69"/>
      <c r="C31" s="65"/>
      <c r="D31" s="68"/>
      <c r="E31" s="54"/>
      <c r="F31" s="47" t="str">
        <f>IFERROR(VLOOKUP(E31,Introduction!#REF!,2,FALSE),"")</f>
        <v/>
      </c>
      <c r="G31" s="55"/>
      <c r="H31" s="56"/>
      <c r="I31" s="56"/>
      <c r="J31" s="56"/>
      <c r="K31" s="56"/>
      <c r="L31" s="56"/>
      <c r="M31" s="77"/>
      <c r="N31" s="57" t="str">
        <f>IFERROR(VLOOKUP(M31,Introduction!$B$24:$E$34,2,FALSE),"")</f>
        <v/>
      </c>
      <c r="O31" s="57" t="str">
        <f>IFERROR(VLOOKUP(M31,Introduction!$B$24:$E$34,4,FALSE),"")</f>
        <v/>
      </c>
    </row>
    <row r="32" spans="1:15" x14ac:dyDescent="0.3">
      <c r="A32" s="53"/>
      <c r="B32" s="58"/>
      <c r="C32" s="46"/>
      <c r="D32" s="52"/>
      <c r="E32" s="54"/>
      <c r="F32" s="47" t="str">
        <f>IFERROR(VLOOKUP(E32,Introduction!#REF!,2,FALSE),"")</f>
        <v/>
      </c>
      <c r="G32" s="55"/>
      <c r="H32" s="56"/>
      <c r="I32" s="56"/>
      <c r="J32" s="56"/>
      <c r="K32" s="56"/>
      <c r="L32" s="56"/>
      <c r="M32" s="77"/>
      <c r="N32" s="57" t="str">
        <f>IFERROR(VLOOKUP(M32,Introduction!$B$24:$E$34,2,FALSE),"")</f>
        <v/>
      </c>
      <c r="O32" s="57" t="str">
        <f>IFERROR(VLOOKUP(M32,Introduction!$B$24:$E$34,4,FALSE),"")</f>
        <v/>
      </c>
    </row>
    <row r="33" spans="1:15" x14ac:dyDescent="0.3">
      <c r="A33" s="53"/>
      <c r="B33" s="58"/>
      <c r="C33" s="46"/>
      <c r="D33" s="52"/>
      <c r="E33" s="54"/>
      <c r="F33" s="47" t="str">
        <f>IFERROR(VLOOKUP(E33,Introduction!#REF!,2,FALSE),"")</f>
        <v/>
      </c>
      <c r="G33" s="55"/>
      <c r="H33" s="56"/>
      <c r="I33" s="56"/>
      <c r="J33" s="56"/>
      <c r="K33" s="56"/>
      <c r="L33" s="56"/>
      <c r="M33" s="77"/>
      <c r="N33" s="57" t="str">
        <f>IFERROR(VLOOKUP(M33,Introduction!$B$24:$E$34,2,FALSE),"")</f>
        <v/>
      </c>
      <c r="O33" s="57" t="str">
        <f>IFERROR(VLOOKUP(M33,Introduction!$B$24:$E$34,4,FALSE),"")</f>
        <v/>
      </c>
    </row>
    <row r="34" spans="1:15" x14ac:dyDescent="0.3">
      <c r="A34" s="53"/>
      <c r="B34" s="58"/>
      <c r="C34" s="46"/>
      <c r="D34" s="52"/>
      <c r="E34" s="54"/>
      <c r="F34" s="47" t="str">
        <f>IFERROR(VLOOKUP(E34,Introduction!#REF!,2,FALSE),"")</f>
        <v/>
      </c>
      <c r="G34" s="55"/>
      <c r="H34" s="56"/>
      <c r="I34" s="56"/>
      <c r="J34" s="56"/>
      <c r="K34" s="56"/>
      <c r="L34" s="56"/>
      <c r="M34" s="77"/>
      <c r="N34" s="57" t="str">
        <f>IFERROR(VLOOKUP(M34,Introduction!$B$24:$E$34,2,FALSE),"")</f>
        <v/>
      </c>
      <c r="O34" s="57" t="str">
        <f>IFERROR(VLOOKUP(M34,Introduction!$B$24:$E$34,4,FALSE),"")</f>
        <v/>
      </c>
    </row>
    <row r="35" spans="1:15" x14ac:dyDescent="0.3">
      <c r="A35" s="53"/>
      <c r="B35" s="58"/>
      <c r="C35" s="46"/>
      <c r="D35" s="52"/>
      <c r="E35" s="54"/>
      <c r="F35" s="47" t="str">
        <f>IFERROR(VLOOKUP(E35,Introduction!#REF!,2,FALSE),"")</f>
        <v/>
      </c>
      <c r="G35" s="55"/>
      <c r="H35" s="56"/>
      <c r="I35" s="56"/>
      <c r="J35" s="56"/>
      <c r="K35" s="56"/>
      <c r="L35" s="56"/>
      <c r="M35" s="77"/>
      <c r="N35" s="57" t="str">
        <f>IFERROR(VLOOKUP(M35,Introduction!$B$24:$E$34,2,FALSE),"")</f>
        <v/>
      </c>
      <c r="O35" s="57" t="str">
        <f>IFERROR(VLOOKUP(M35,Introduction!$B$24:$E$34,4,FALSE),"")</f>
        <v/>
      </c>
    </row>
    <row r="36" spans="1:15" x14ac:dyDescent="0.3">
      <c r="A36" s="53"/>
      <c r="B36" s="58"/>
      <c r="C36" s="46"/>
      <c r="D36" s="52"/>
      <c r="E36" s="54"/>
      <c r="F36" s="47" t="str">
        <f>IFERROR(VLOOKUP(E36,Introduction!#REF!,2,FALSE),"")</f>
        <v/>
      </c>
      <c r="G36" s="55"/>
      <c r="H36" s="56"/>
      <c r="I36" s="56"/>
      <c r="J36" s="56"/>
      <c r="K36" s="56"/>
      <c r="L36" s="56"/>
      <c r="M36" s="77"/>
      <c r="N36" s="57" t="str">
        <f>IFERROR(VLOOKUP(M36,Introduction!$B$24:$E$34,2,FALSE),"")</f>
        <v/>
      </c>
      <c r="O36" s="57" t="str">
        <f>IFERROR(VLOOKUP(M36,Introduction!$B$24:$E$34,4,FALSE),"")</f>
        <v/>
      </c>
    </row>
    <row r="37" spans="1:15" x14ac:dyDescent="0.3">
      <c r="A37" s="53"/>
      <c r="B37" s="58"/>
      <c r="C37" s="46"/>
      <c r="D37" s="52"/>
      <c r="E37" s="54"/>
      <c r="F37" s="47" t="str">
        <f>IFERROR(VLOOKUP(E37,Introduction!#REF!,2,FALSE),"")</f>
        <v/>
      </c>
      <c r="G37" s="55"/>
      <c r="H37" s="56"/>
      <c r="I37" s="56"/>
      <c r="J37" s="56"/>
      <c r="K37" s="56"/>
      <c r="L37" s="56"/>
      <c r="M37" s="77"/>
      <c r="N37" s="57" t="str">
        <f>IFERROR(VLOOKUP(M37,Introduction!$B$24:$E$34,2,FALSE),"")</f>
        <v/>
      </c>
      <c r="O37" s="57" t="str">
        <f>IFERROR(VLOOKUP(M37,Introduction!$B$24:$E$34,4,FALSE),"")</f>
        <v/>
      </c>
    </row>
    <row r="38" spans="1:15" x14ac:dyDescent="0.3">
      <c r="A38" s="53"/>
      <c r="B38" s="58"/>
      <c r="C38" s="46"/>
      <c r="D38" s="52"/>
      <c r="E38" s="54"/>
      <c r="F38" s="47" t="str">
        <f>IFERROR(VLOOKUP(E38,Introduction!#REF!,2,FALSE),"")</f>
        <v/>
      </c>
      <c r="G38" s="55"/>
      <c r="H38" s="56"/>
      <c r="I38" s="56"/>
      <c r="J38" s="56"/>
      <c r="K38" s="56"/>
      <c r="L38" s="56"/>
      <c r="M38" s="77"/>
      <c r="N38" s="57" t="str">
        <f>IFERROR(VLOOKUP(M38,Introduction!$B$24:$E$34,2,FALSE),"")</f>
        <v/>
      </c>
      <c r="O38" s="57" t="str">
        <f>IFERROR(VLOOKUP(M38,Introduction!$B$24:$E$34,4,FALSE),"")</f>
        <v/>
      </c>
    </row>
    <row r="39" spans="1:15" x14ac:dyDescent="0.3">
      <c r="A39" s="53"/>
      <c r="B39" s="58"/>
      <c r="C39" s="46"/>
      <c r="D39" s="52"/>
      <c r="E39" s="54"/>
      <c r="F39" s="47" t="str">
        <f>IFERROR(VLOOKUP(E39,Introduction!#REF!,2,FALSE),"")</f>
        <v/>
      </c>
      <c r="G39" s="55"/>
      <c r="H39" s="56"/>
      <c r="I39" s="56"/>
      <c r="J39" s="56"/>
      <c r="K39" s="56"/>
      <c r="L39" s="56"/>
      <c r="M39" s="77"/>
      <c r="N39" s="57" t="str">
        <f>IFERROR(VLOOKUP(M39,Introduction!$B$24:$E$34,2,FALSE),"")</f>
        <v/>
      </c>
      <c r="O39" s="57" t="str">
        <f>IFERROR(VLOOKUP(M39,Introduction!$B$24:$E$34,4,FALSE),"")</f>
        <v/>
      </c>
    </row>
    <row r="40" spans="1:15" x14ac:dyDescent="0.3">
      <c r="A40" s="53"/>
      <c r="B40" s="58"/>
      <c r="C40" s="46"/>
      <c r="D40" s="52"/>
      <c r="E40" s="54"/>
      <c r="F40" s="47" t="str">
        <f>IFERROR(VLOOKUP(E40,Introduction!#REF!,2,FALSE),"")</f>
        <v/>
      </c>
      <c r="G40" s="55"/>
      <c r="H40" s="56"/>
      <c r="I40" s="56"/>
      <c r="J40" s="56"/>
      <c r="K40" s="56"/>
      <c r="L40" s="56"/>
      <c r="M40" s="77"/>
      <c r="N40" s="57" t="str">
        <f>IFERROR(VLOOKUP(M40,Introduction!$B$24:$E$34,2,FALSE),"")</f>
        <v/>
      </c>
      <c r="O40" s="57" t="str">
        <f>IFERROR(VLOOKUP(M40,Introduction!$B$24:$E$34,4,FALSE),"")</f>
        <v/>
      </c>
    </row>
    <row r="41" spans="1:15" x14ac:dyDescent="0.3">
      <c r="A41" s="53"/>
      <c r="B41" s="58"/>
      <c r="C41" s="46"/>
      <c r="D41" s="52"/>
      <c r="E41" s="54"/>
      <c r="F41" s="47" t="str">
        <f>IFERROR(VLOOKUP(E41,Introduction!#REF!,2,FALSE),"")</f>
        <v/>
      </c>
      <c r="G41" s="55"/>
      <c r="H41" s="56"/>
      <c r="I41" s="56"/>
      <c r="J41" s="56"/>
      <c r="K41" s="56"/>
      <c r="L41" s="56"/>
      <c r="M41" s="77"/>
      <c r="N41" s="57" t="str">
        <f>IFERROR(VLOOKUP(M41,Introduction!$B$24:$E$34,2,FALSE),"")</f>
        <v/>
      </c>
      <c r="O41" s="57" t="str">
        <f>IFERROR(VLOOKUP(M41,Introduction!$B$24:$E$34,4,FALSE),"")</f>
        <v/>
      </c>
    </row>
    <row r="42" spans="1:15" x14ac:dyDescent="0.3">
      <c r="A42" s="53"/>
      <c r="B42" s="58"/>
      <c r="C42" s="46"/>
      <c r="D42" s="52"/>
      <c r="E42" s="54"/>
      <c r="F42" s="47" t="str">
        <f>IFERROR(VLOOKUP(E42,Introduction!#REF!,2,FALSE),"")</f>
        <v/>
      </c>
      <c r="G42" s="55"/>
      <c r="H42" s="56"/>
      <c r="I42" s="56"/>
      <c r="J42" s="56"/>
      <c r="K42" s="56"/>
      <c r="L42" s="56"/>
      <c r="M42" s="77"/>
      <c r="N42" s="57" t="str">
        <f>IFERROR(VLOOKUP(M42,Introduction!$B$24:$E$34,2,FALSE),"")</f>
        <v/>
      </c>
      <c r="O42" s="57" t="str">
        <f>IFERROR(VLOOKUP(M42,Introduction!$B$24:$E$34,4,FALSE),"")</f>
        <v/>
      </c>
    </row>
    <row r="43" spans="1:15" x14ac:dyDescent="0.3">
      <c r="A43" s="53"/>
      <c r="B43" s="58"/>
      <c r="C43" s="46"/>
      <c r="D43" s="61"/>
      <c r="E43" s="54"/>
      <c r="F43" s="47" t="str">
        <f>IFERROR(VLOOKUP(E43,Introduction!#REF!,2,FALSE),"")</f>
        <v/>
      </c>
      <c r="G43" s="55"/>
      <c r="H43" s="56"/>
      <c r="I43" s="56"/>
      <c r="J43" s="56"/>
      <c r="K43" s="56"/>
      <c r="L43" s="56"/>
      <c r="M43" s="77"/>
      <c r="N43" s="57" t="str">
        <f>IFERROR(VLOOKUP(M43,Introduction!$B$24:$E$34,2,FALSE),"")</f>
        <v/>
      </c>
      <c r="O43" s="57" t="str">
        <f>IFERROR(VLOOKUP(M43,Introduction!$B$24:$E$34,4,FALSE),"")</f>
        <v/>
      </c>
    </row>
    <row r="44" spans="1:15" x14ac:dyDescent="0.3">
      <c r="A44" s="53"/>
      <c r="B44" s="58"/>
      <c r="C44" s="46"/>
      <c r="D44" s="52"/>
      <c r="E44" s="54"/>
      <c r="F44" s="47" t="str">
        <f>IFERROR(VLOOKUP(E44,Introduction!#REF!,2,FALSE),"")</f>
        <v/>
      </c>
      <c r="G44" s="55"/>
      <c r="H44" s="56"/>
      <c r="I44" s="56"/>
      <c r="J44" s="56"/>
      <c r="K44" s="56"/>
      <c r="L44" s="56"/>
      <c r="M44" s="77"/>
      <c r="N44" s="57" t="str">
        <f>IFERROR(VLOOKUP(M44,Introduction!$B$24:$E$34,2,FALSE),"")</f>
        <v/>
      </c>
      <c r="O44" s="57" t="str">
        <f>IFERROR(VLOOKUP(M44,Introduction!$B$24:$E$34,4,FALSE),"")</f>
        <v/>
      </c>
    </row>
    <row r="45" spans="1:15" x14ac:dyDescent="0.3">
      <c r="A45" s="53"/>
      <c r="B45" s="58"/>
      <c r="C45" s="46"/>
      <c r="D45" s="52"/>
      <c r="E45" s="54"/>
      <c r="F45" s="47" t="str">
        <f>IFERROR(VLOOKUP(E45,Introduction!#REF!,2,FALSE),"")</f>
        <v/>
      </c>
      <c r="G45" s="55"/>
      <c r="H45" s="56"/>
      <c r="I45" s="56"/>
      <c r="J45" s="56"/>
      <c r="K45" s="56"/>
      <c r="L45" s="56"/>
      <c r="M45" s="77"/>
      <c r="N45" s="57" t="str">
        <f>IFERROR(VLOOKUP(M45,Introduction!$B$24:$E$34,2,FALSE),"")</f>
        <v/>
      </c>
      <c r="O45" s="57" t="str">
        <f>IFERROR(VLOOKUP(M45,Introduction!$B$24:$E$34,4,FALSE),"")</f>
        <v/>
      </c>
    </row>
    <row r="46" spans="1:15" x14ac:dyDescent="0.3">
      <c r="A46" s="53"/>
      <c r="B46" s="58"/>
      <c r="C46" s="46"/>
      <c r="D46" s="52"/>
      <c r="E46" s="54"/>
      <c r="F46" s="47" t="str">
        <f>IFERROR(VLOOKUP(E46,Introduction!#REF!,2,FALSE),"")</f>
        <v/>
      </c>
      <c r="G46" s="55"/>
      <c r="H46" s="56"/>
      <c r="I46" s="56"/>
      <c r="J46" s="56"/>
      <c r="K46" s="56"/>
      <c r="L46" s="56"/>
      <c r="M46" s="77"/>
      <c r="N46" s="57" t="str">
        <f>IFERROR(VLOOKUP(M46,Introduction!$B$24:$E$34,2,FALSE),"")</f>
        <v/>
      </c>
      <c r="O46" s="57" t="str">
        <f>IFERROR(VLOOKUP(M46,Introduction!$B$24:$E$34,4,FALSE),"")</f>
        <v/>
      </c>
    </row>
    <row r="47" spans="1:15" x14ac:dyDescent="0.3">
      <c r="A47" s="53"/>
      <c r="B47" s="58"/>
      <c r="C47" s="46"/>
      <c r="D47" s="52"/>
      <c r="E47" s="54"/>
      <c r="F47" s="47" t="str">
        <f>IFERROR(VLOOKUP(E47,Introduction!#REF!,2,FALSE),"")</f>
        <v/>
      </c>
      <c r="G47" s="55"/>
      <c r="H47" s="56"/>
      <c r="I47" s="56"/>
      <c r="J47" s="56"/>
      <c r="K47" s="56"/>
      <c r="L47" s="56"/>
      <c r="M47" s="77"/>
      <c r="N47" s="57" t="str">
        <f>IFERROR(VLOOKUP(M47,Introduction!$B$24:$E$34,2,FALSE),"")</f>
        <v/>
      </c>
      <c r="O47" s="57" t="str">
        <f>IFERROR(VLOOKUP(M47,Introduction!$B$24:$E$34,4,FALSE),"")</f>
        <v/>
      </c>
    </row>
    <row r="48" spans="1:15" x14ac:dyDescent="0.3">
      <c r="A48" s="53"/>
      <c r="B48" s="58"/>
      <c r="C48" s="46"/>
      <c r="D48" s="52"/>
      <c r="E48" s="54"/>
      <c r="F48" s="47" t="str">
        <f>IFERROR(VLOOKUP(E48,Introduction!#REF!,2,FALSE),"")</f>
        <v/>
      </c>
      <c r="G48" s="55"/>
      <c r="H48" s="56"/>
      <c r="I48" s="56"/>
      <c r="J48" s="56"/>
      <c r="K48" s="56"/>
      <c r="L48" s="56"/>
      <c r="M48" s="77"/>
      <c r="N48" s="57" t="str">
        <f>IFERROR(VLOOKUP(M48,Introduction!$B$24:$E$34,2,FALSE),"")</f>
        <v/>
      </c>
      <c r="O48" s="57" t="str">
        <f>IFERROR(VLOOKUP(M48,Introduction!$B$24:$E$34,4,FALSE),"")</f>
        <v/>
      </c>
    </row>
    <row r="49" spans="1:15" x14ac:dyDescent="0.3">
      <c r="A49" s="53"/>
      <c r="B49" s="58"/>
      <c r="C49" s="46"/>
      <c r="D49" s="61"/>
      <c r="E49" s="54"/>
      <c r="F49" s="47" t="str">
        <f>IFERROR(VLOOKUP(E49,Introduction!#REF!,2,FALSE),"")</f>
        <v/>
      </c>
      <c r="G49" s="55"/>
      <c r="H49" s="56"/>
      <c r="I49" s="56"/>
      <c r="J49" s="56"/>
      <c r="K49" s="56"/>
      <c r="L49" s="56"/>
      <c r="M49" s="77"/>
      <c r="N49" s="57" t="str">
        <f>IFERROR(VLOOKUP(M49,Introduction!$B$24:$E$34,2,FALSE),"")</f>
        <v/>
      </c>
      <c r="O49" s="57" t="str">
        <f>IFERROR(VLOOKUP(M49,Introduction!$B$24:$E$34,4,FALSE),"")</f>
        <v/>
      </c>
    </row>
    <row r="50" spans="1:15" x14ac:dyDescent="0.3">
      <c r="A50" s="53"/>
      <c r="B50" s="58"/>
      <c r="C50" s="46"/>
      <c r="D50" s="52"/>
      <c r="E50" s="54"/>
      <c r="F50" s="47" t="str">
        <f>IFERROR(VLOOKUP(E50,Introduction!#REF!,2,FALSE),"")</f>
        <v/>
      </c>
      <c r="G50" s="55"/>
      <c r="H50" s="56"/>
      <c r="I50" s="56"/>
      <c r="J50" s="56"/>
      <c r="K50" s="56"/>
      <c r="L50" s="56"/>
      <c r="M50" s="77"/>
      <c r="N50" s="57" t="str">
        <f>IFERROR(VLOOKUP(M50,Introduction!$B$24:$E$34,2,FALSE),"")</f>
        <v/>
      </c>
      <c r="O50" s="57" t="str">
        <f>IFERROR(VLOOKUP(M50,Introduction!$B$24:$E$34,4,FALSE),"")</f>
        <v/>
      </c>
    </row>
    <row r="51" spans="1:15" x14ac:dyDescent="0.3">
      <c r="A51" s="53"/>
      <c r="B51" s="58"/>
      <c r="C51" s="46"/>
      <c r="D51" s="52"/>
      <c r="E51" s="54"/>
      <c r="F51" s="47" t="str">
        <f>IFERROR(VLOOKUP(E51,Introduction!#REF!,2,FALSE),"")</f>
        <v/>
      </c>
      <c r="G51" s="55"/>
      <c r="H51" s="56"/>
      <c r="I51" s="56"/>
      <c r="J51" s="56"/>
      <c r="K51" s="56"/>
      <c r="L51" s="56"/>
      <c r="M51" s="77"/>
      <c r="N51" s="57" t="str">
        <f>IFERROR(VLOOKUP(M51,Introduction!$B$24:$E$34,2,FALSE),"")</f>
        <v/>
      </c>
      <c r="O51" s="57" t="str">
        <f>IFERROR(VLOOKUP(M51,Introduction!$B$24:$E$34,4,FALSE),"")</f>
        <v/>
      </c>
    </row>
    <row r="52" spans="1:15" x14ac:dyDescent="0.3">
      <c r="A52" s="53"/>
      <c r="B52" s="58"/>
      <c r="C52" s="46"/>
      <c r="D52" s="52"/>
      <c r="E52" s="54"/>
      <c r="F52" s="47" t="str">
        <f>IFERROR(VLOOKUP(E52,Introduction!#REF!,2,FALSE),"")</f>
        <v/>
      </c>
      <c r="G52" s="55"/>
      <c r="H52" s="56"/>
      <c r="I52" s="56"/>
      <c r="J52" s="56"/>
      <c r="K52" s="56"/>
      <c r="L52" s="56"/>
      <c r="M52" s="77"/>
      <c r="N52" s="57" t="str">
        <f>IFERROR(VLOOKUP(M52,Introduction!$B$24:$E$34,2,FALSE),"")</f>
        <v/>
      </c>
      <c r="O52" s="57" t="str">
        <f>IFERROR(VLOOKUP(M52,Introduction!$B$24:$E$34,4,FALSE),"")</f>
        <v/>
      </c>
    </row>
    <row r="53" spans="1:15" x14ac:dyDescent="0.3">
      <c r="A53" s="53"/>
      <c r="B53" s="58"/>
      <c r="C53" s="46"/>
      <c r="D53" s="52"/>
      <c r="E53" s="54"/>
      <c r="F53" s="47" t="str">
        <f>IFERROR(VLOOKUP(E53,Introduction!#REF!,2,FALSE),"")</f>
        <v/>
      </c>
      <c r="G53" s="55"/>
      <c r="H53" s="56"/>
      <c r="I53" s="56"/>
      <c r="J53" s="56"/>
      <c r="K53" s="56"/>
      <c r="L53" s="56"/>
      <c r="M53" s="77"/>
      <c r="N53" s="57" t="str">
        <f>IFERROR(VLOOKUP(M53,Introduction!$B$24:$E$34,2,FALSE),"")</f>
        <v/>
      </c>
      <c r="O53" s="57" t="str">
        <f>IFERROR(VLOOKUP(M53,Introduction!$B$24:$E$34,4,FALSE),"")</f>
        <v/>
      </c>
    </row>
    <row r="54" spans="1:15" x14ac:dyDescent="0.3">
      <c r="A54" s="53"/>
      <c r="B54" s="58"/>
      <c r="C54" s="46"/>
      <c r="D54" s="52"/>
      <c r="E54" s="54"/>
      <c r="F54" s="47" t="str">
        <f>IFERROR(VLOOKUP(E54,Introduction!#REF!,2,FALSE),"")</f>
        <v/>
      </c>
      <c r="G54" s="55"/>
      <c r="H54" s="56"/>
      <c r="I54" s="56"/>
      <c r="J54" s="56"/>
      <c r="K54" s="56"/>
      <c r="L54" s="56"/>
      <c r="M54" s="77"/>
      <c r="N54" s="57" t="str">
        <f>IFERROR(VLOOKUP(M54,Introduction!$B$24:$E$34,2,FALSE),"")</f>
        <v/>
      </c>
      <c r="O54" s="57" t="str">
        <f>IFERROR(VLOOKUP(M54,Introduction!$B$24:$E$34,4,FALSE),"")</f>
        <v/>
      </c>
    </row>
    <row r="55" spans="1:15" x14ac:dyDescent="0.3">
      <c r="A55" s="53"/>
      <c r="B55" s="58"/>
      <c r="C55" s="46"/>
      <c r="D55" s="52"/>
      <c r="E55" s="54"/>
      <c r="F55" s="47" t="str">
        <f>IFERROR(VLOOKUP(E55,Introduction!#REF!,2,FALSE),"")</f>
        <v/>
      </c>
      <c r="G55" s="55"/>
      <c r="H55" s="56"/>
      <c r="I55" s="56"/>
      <c r="J55" s="56"/>
      <c r="K55" s="56"/>
      <c r="L55" s="56"/>
      <c r="M55" s="77"/>
      <c r="N55" s="57" t="str">
        <f>IFERROR(VLOOKUP(M55,Introduction!$B$24:$E$34,2,FALSE),"")</f>
        <v/>
      </c>
      <c r="O55" s="57" t="str">
        <f>IFERROR(VLOOKUP(M55,Introduction!$B$24:$E$34,4,FALSE),"")</f>
        <v/>
      </c>
    </row>
    <row r="56" spans="1:15" x14ac:dyDescent="0.3">
      <c r="A56" s="53"/>
      <c r="B56" s="58"/>
      <c r="C56" s="46"/>
      <c r="D56" s="52"/>
      <c r="E56" s="54"/>
      <c r="F56" s="47" t="str">
        <f>IFERROR(VLOOKUP(E56,Introduction!#REF!,2,FALSE),"")</f>
        <v/>
      </c>
      <c r="G56" s="55"/>
      <c r="H56" s="56"/>
      <c r="I56" s="56"/>
      <c r="J56" s="56"/>
      <c r="K56" s="56"/>
      <c r="L56" s="56"/>
      <c r="M56" s="77"/>
      <c r="N56" s="57" t="str">
        <f>IFERROR(VLOOKUP(M56,Introduction!$B$24:$E$34,2,FALSE),"")</f>
        <v/>
      </c>
      <c r="O56" s="57" t="str">
        <f>IFERROR(VLOOKUP(M56,Introduction!$B$24:$E$34,4,FALSE),"")</f>
        <v/>
      </c>
    </row>
    <row r="57" spans="1:15" x14ac:dyDescent="0.3">
      <c r="A57" s="53"/>
      <c r="B57" s="58"/>
      <c r="C57" s="46"/>
      <c r="D57" s="52"/>
      <c r="E57" s="54"/>
      <c r="F57" s="47" t="str">
        <f>IFERROR(VLOOKUP(E57,Introduction!#REF!,2,FALSE),"")</f>
        <v/>
      </c>
      <c r="G57" s="55"/>
      <c r="H57" s="56"/>
      <c r="I57" s="56"/>
      <c r="J57" s="56"/>
      <c r="K57" s="56"/>
      <c r="L57" s="56"/>
      <c r="M57" s="77"/>
      <c r="N57" s="57" t="str">
        <f>IFERROR(VLOOKUP(M57,Introduction!$B$24:$E$34,2,FALSE),"")</f>
        <v/>
      </c>
      <c r="O57" s="57" t="str">
        <f>IFERROR(VLOOKUP(M57,Introduction!$B$24:$E$34,4,FALSE),"")</f>
        <v/>
      </c>
    </row>
    <row r="58" spans="1:15" x14ac:dyDescent="0.3">
      <c r="A58" s="53"/>
      <c r="B58" s="58"/>
      <c r="C58" s="46"/>
      <c r="D58" s="52"/>
      <c r="E58" s="54"/>
      <c r="F58" s="47" t="str">
        <f>IFERROR(VLOOKUP(E58,Introduction!#REF!,2,FALSE),"")</f>
        <v/>
      </c>
      <c r="G58" s="55"/>
      <c r="H58" s="56"/>
      <c r="I58" s="56"/>
      <c r="J58" s="56"/>
      <c r="K58" s="56"/>
      <c r="L58" s="56"/>
      <c r="M58" s="77"/>
      <c r="N58" s="57" t="str">
        <f>IFERROR(VLOOKUP(M58,Introduction!$B$24:$E$34,2,FALSE),"")</f>
        <v/>
      </c>
      <c r="O58" s="57" t="str">
        <f>IFERROR(VLOOKUP(M58,Introduction!$B$24:$E$34,4,FALSE),"")</f>
        <v/>
      </c>
    </row>
    <row r="59" spans="1:15" x14ac:dyDescent="0.3">
      <c r="A59" s="53"/>
      <c r="B59" s="58"/>
      <c r="C59" s="46"/>
      <c r="D59" s="52"/>
      <c r="E59" s="54"/>
      <c r="F59" s="47" t="str">
        <f>IFERROR(VLOOKUP(E59,Introduction!#REF!,2,FALSE),"")</f>
        <v/>
      </c>
      <c r="G59" s="55"/>
      <c r="H59" s="56"/>
      <c r="I59" s="56"/>
      <c r="J59" s="56"/>
      <c r="K59" s="56"/>
      <c r="L59" s="56"/>
      <c r="M59" s="77"/>
      <c r="N59" s="57" t="str">
        <f>IFERROR(VLOOKUP(M59,Introduction!$B$24:$E$34,2,FALSE),"")</f>
        <v/>
      </c>
      <c r="O59" s="57" t="str">
        <f>IFERROR(VLOOKUP(M59,Introduction!$B$24:$E$34,4,FALSE),"")</f>
        <v/>
      </c>
    </row>
    <row r="60" spans="1:15" x14ac:dyDescent="0.3">
      <c r="A60" s="53"/>
      <c r="B60" s="58"/>
      <c r="C60" s="46"/>
      <c r="D60" s="52"/>
      <c r="E60" s="54"/>
      <c r="F60" s="47" t="str">
        <f>IFERROR(VLOOKUP(E60,Introduction!#REF!,2,FALSE),"")</f>
        <v/>
      </c>
      <c r="G60" s="55"/>
      <c r="H60" s="56"/>
      <c r="I60" s="56"/>
      <c r="J60" s="56"/>
      <c r="K60" s="56"/>
      <c r="L60" s="56"/>
      <c r="M60" s="77"/>
      <c r="N60" s="57" t="str">
        <f>IFERROR(VLOOKUP(M60,Introduction!$B$24:$E$34,2,FALSE),"")</f>
        <v/>
      </c>
      <c r="O60" s="57" t="str">
        <f>IFERROR(VLOOKUP(M60,Introduction!$B$24:$E$34,4,FALSE),"")</f>
        <v/>
      </c>
    </row>
    <row r="61" spans="1:15" x14ac:dyDescent="0.3">
      <c r="A61" s="53"/>
      <c r="B61" s="58"/>
      <c r="C61" s="46"/>
      <c r="D61" s="59"/>
      <c r="E61" s="54"/>
      <c r="F61" s="47" t="str">
        <f>IFERROR(VLOOKUP(E61,Introduction!#REF!,2,FALSE),"")</f>
        <v/>
      </c>
      <c r="G61" s="55"/>
      <c r="H61" s="56"/>
      <c r="I61" s="56"/>
      <c r="J61" s="56"/>
      <c r="K61" s="56"/>
      <c r="L61" s="56"/>
      <c r="M61" s="77"/>
      <c r="N61" s="57" t="str">
        <f>IFERROR(VLOOKUP(M61,Introduction!$B$24:$E$34,2,FALSE),"")</f>
        <v/>
      </c>
      <c r="O61" s="57" t="str">
        <f>IFERROR(VLOOKUP(M61,Introduction!$B$24:$E$34,4,FALSE),"")</f>
        <v/>
      </c>
    </row>
    <row r="62" spans="1:15" s="72" customFormat="1" x14ac:dyDescent="0.3">
      <c r="A62" s="53"/>
      <c r="B62" s="58"/>
      <c r="C62" s="46"/>
      <c r="D62" s="52"/>
      <c r="E62" s="54"/>
      <c r="F62" s="47" t="str">
        <f>IFERROR(VLOOKUP(E62,Introduction!#REF!,2,FALSE),"")</f>
        <v/>
      </c>
      <c r="G62" s="55"/>
      <c r="H62" s="56"/>
      <c r="I62" s="56"/>
      <c r="J62" s="56"/>
      <c r="K62" s="56"/>
      <c r="L62" s="56"/>
      <c r="M62" s="77"/>
      <c r="N62" s="57" t="str">
        <f>IFERROR(VLOOKUP(M62,Introduction!$B$24:$E$34,2,FALSE),"")</f>
        <v/>
      </c>
      <c r="O62" s="57" t="str">
        <f>IFERROR(VLOOKUP(M62,Introduction!$B$24:$E$34,4,FALSE),"")</f>
        <v/>
      </c>
    </row>
    <row r="63" spans="1:15" s="72" customFormat="1" x14ac:dyDescent="0.3">
      <c r="A63" s="53"/>
      <c r="B63" s="58"/>
      <c r="C63" s="46"/>
      <c r="D63" s="52"/>
      <c r="E63" s="54"/>
      <c r="F63" s="47" t="str">
        <f>IFERROR(VLOOKUP(E63,Introduction!#REF!,2,FALSE),"")</f>
        <v/>
      </c>
      <c r="G63" s="55"/>
      <c r="H63" s="56"/>
      <c r="I63" s="56"/>
      <c r="J63" s="56"/>
      <c r="K63" s="56"/>
      <c r="L63" s="56"/>
      <c r="M63" s="77"/>
      <c r="N63" s="57" t="str">
        <f>IFERROR(VLOOKUP(M63,Introduction!$B$24:$E$34,2,FALSE),"")</f>
        <v/>
      </c>
      <c r="O63" s="57" t="str">
        <f>IFERROR(VLOOKUP(M63,Introduction!$B$24:$E$34,4,FALSE),"")</f>
        <v/>
      </c>
    </row>
    <row r="64" spans="1:15" s="72" customFormat="1" x14ac:dyDescent="0.3">
      <c r="A64" s="53"/>
      <c r="B64" s="58"/>
      <c r="C64" s="46"/>
      <c r="D64" s="52"/>
      <c r="E64" s="54"/>
      <c r="F64" s="47" t="str">
        <f>IFERROR(VLOOKUP(E64,Introduction!#REF!,2,FALSE),"")</f>
        <v/>
      </c>
      <c r="G64" s="55"/>
      <c r="H64" s="56"/>
      <c r="I64" s="56"/>
      <c r="J64" s="56"/>
      <c r="K64" s="56"/>
      <c r="L64" s="56"/>
      <c r="M64" s="77"/>
      <c r="N64" s="57" t="str">
        <f>IFERROR(VLOOKUP(M64,Introduction!$B$24:$E$34,2,FALSE),"")</f>
        <v/>
      </c>
      <c r="O64" s="57" t="str">
        <f>IFERROR(VLOOKUP(M64,Introduction!$B$24:$E$34,4,FALSE),"")</f>
        <v/>
      </c>
    </row>
    <row r="65" spans="1:15" s="72" customFormat="1" x14ac:dyDescent="0.3">
      <c r="A65" s="53"/>
      <c r="B65" s="58"/>
      <c r="C65" s="46"/>
      <c r="D65" s="52"/>
      <c r="E65" s="54"/>
      <c r="F65" s="47" t="str">
        <f>IFERROR(VLOOKUP(E65,Introduction!#REF!,2,FALSE),"")</f>
        <v/>
      </c>
      <c r="G65" s="55"/>
      <c r="H65" s="56"/>
      <c r="I65" s="56"/>
      <c r="J65" s="56"/>
      <c r="K65" s="56"/>
      <c r="L65" s="56"/>
      <c r="M65" s="77"/>
      <c r="N65" s="57" t="str">
        <f>IFERROR(VLOOKUP(M65,Introduction!$B$24:$E$34,2,FALSE),"")</f>
        <v/>
      </c>
      <c r="O65" s="57" t="str">
        <f>IFERROR(VLOOKUP(M65,Introduction!$B$24:$E$34,4,FALSE),"")</f>
        <v/>
      </c>
    </row>
    <row r="66" spans="1:15" s="72" customFormat="1" x14ac:dyDescent="0.3">
      <c r="A66" s="53"/>
      <c r="B66" s="58"/>
      <c r="C66" s="46"/>
      <c r="D66" s="59"/>
      <c r="E66" s="54"/>
      <c r="F66" s="47" t="str">
        <f>IFERROR(VLOOKUP(E66,Introduction!#REF!,2,FALSE),"")</f>
        <v/>
      </c>
      <c r="G66" s="55"/>
      <c r="H66" s="56"/>
      <c r="I66" s="56"/>
      <c r="J66" s="56"/>
      <c r="K66" s="56"/>
      <c r="L66" s="56"/>
      <c r="M66" s="77"/>
      <c r="N66" s="57" t="str">
        <f>IFERROR(VLOOKUP(M66,Introduction!$B$24:$E$34,2,FALSE),"")</f>
        <v/>
      </c>
      <c r="O66" s="57" t="str">
        <f>IFERROR(VLOOKUP(M66,Introduction!$B$24:$E$34,4,FALSE),"")</f>
        <v/>
      </c>
    </row>
    <row r="67" spans="1:15" s="72" customFormat="1" x14ac:dyDescent="0.3">
      <c r="A67" s="53"/>
      <c r="B67" s="58"/>
      <c r="C67" s="46"/>
      <c r="D67" s="52"/>
      <c r="E67" s="54"/>
      <c r="F67" s="47" t="str">
        <f>IFERROR(VLOOKUP(E67,Introduction!#REF!,2,FALSE),"")</f>
        <v/>
      </c>
      <c r="G67" s="55"/>
      <c r="H67" s="56"/>
      <c r="I67" s="56"/>
      <c r="J67" s="56"/>
      <c r="K67" s="56"/>
      <c r="L67" s="56"/>
      <c r="M67" s="77"/>
      <c r="N67" s="57" t="str">
        <f>IFERROR(VLOOKUP(M67,Introduction!$B$24:$E$34,2,FALSE),"")</f>
        <v/>
      </c>
      <c r="O67" s="57" t="str">
        <f>IFERROR(VLOOKUP(M67,Introduction!$B$24:$E$34,4,FALSE),"")</f>
        <v/>
      </c>
    </row>
    <row r="68" spans="1:15" s="72" customFormat="1" x14ac:dyDescent="0.3">
      <c r="A68" s="53"/>
      <c r="B68" s="58"/>
      <c r="C68" s="46"/>
      <c r="D68" s="61"/>
      <c r="E68" s="54"/>
      <c r="F68" s="47" t="str">
        <f>IFERROR(VLOOKUP(E68,Introduction!#REF!,2,FALSE),"")</f>
        <v/>
      </c>
      <c r="G68" s="55"/>
      <c r="H68" s="56"/>
      <c r="I68" s="56"/>
      <c r="J68" s="56"/>
      <c r="K68" s="56"/>
      <c r="L68" s="56"/>
      <c r="M68" s="77"/>
      <c r="N68" s="57" t="str">
        <f>IFERROR(VLOOKUP(M68,Introduction!$B$24:$E$34,2,FALSE),"")</f>
        <v/>
      </c>
      <c r="O68" s="57" t="str">
        <f>IFERROR(VLOOKUP(M68,Introduction!$B$24:$E$34,4,FALSE),"")</f>
        <v/>
      </c>
    </row>
    <row r="69" spans="1:15" s="72" customFormat="1" x14ac:dyDescent="0.3">
      <c r="A69" s="53"/>
      <c r="B69" s="58"/>
      <c r="C69" s="46"/>
      <c r="D69" s="52"/>
      <c r="E69" s="54"/>
      <c r="F69" s="47" t="str">
        <f>IFERROR(VLOOKUP(E69,Introduction!#REF!,2,FALSE),"")</f>
        <v/>
      </c>
      <c r="G69" s="55"/>
      <c r="H69" s="56"/>
      <c r="I69" s="56"/>
      <c r="J69" s="56"/>
      <c r="K69" s="56"/>
      <c r="L69" s="56"/>
      <c r="M69" s="77"/>
      <c r="N69" s="57" t="str">
        <f>IFERROR(VLOOKUP(M69,Introduction!$B$24:$E$34,2,FALSE),"")</f>
        <v/>
      </c>
      <c r="O69" s="57" t="str">
        <f>IFERROR(VLOOKUP(M69,Introduction!$B$24:$E$34,4,FALSE),"")</f>
        <v/>
      </c>
    </row>
    <row r="70" spans="1:15" s="72" customFormat="1" x14ac:dyDescent="0.3">
      <c r="A70" s="53"/>
      <c r="B70" s="58"/>
      <c r="C70" s="46"/>
      <c r="D70" s="52"/>
      <c r="E70" s="54"/>
      <c r="F70" s="47" t="str">
        <f>IFERROR(VLOOKUP(E70,Introduction!#REF!,2,FALSE),"")</f>
        <v/>
      </c>
      <c r="G70" s="55"/>
      <c r="H70" s="56"/>
      <c r="I70" s="56"/>
      <c r="J70" s="56"/>
      <c r="K70" s="56"/>
      <c r="L70" s="56"/>
      <c r="M70" s="77"/>
      <c r="N70" s="57" t="str">
        <f>IFERROR(VLOOKUP(M70,Introduction!$B$24:$E$34,2,FALSE),"")</f>
        <v/>
      </c>
      <c r="O70" s="57" t="str">
        <f>IFERROR(VLOOKUP(M70,Introduction!$B$24:$E$34,4,FALSE),"")</f>
        <v/>
      </c>
    </row>
    <row r="71" spans="1:15" s="72" customFormat="1" x14ac:dyDescent="0.3">
      <c r="A71" s="53"/>
      <c r="B71" s="58"/>
      <c r="C71" s="46"/>
      <c r="D71" s="52"/>
      <c r="E71" s="54"/>
      <c r="F71" s="47" t="str">
        <f>IFERROR(VLOOKUP(E71,Introduction!#REF!,2,FALSE),"")</f>
        <v/>
      </c>
      <c r="G71" s="55"/>
      <c r="H71" s="56"/>
      <c r="I71" s="56"/>
      <c r="J71" s="56"/>
      <c r="K71" s="56"/>
      <c r="L71" s="56"/>
      <c r="M71" s="77"/>
      <c r="N71" s="57" t="str">
        <f>IFERROR(VLOOKUP(M71,Introduction!$B$24:$E$34,2,FALSE),"")</f>
        <v/>
      </c>
      <c r="O71" s="57" t="str">
        <f>IFERROR(VLOOKUP(M71,Introduction!$B$24:$E$34,4,FALSE),"")</f>
        <v/>
      </c>
    </row>
    <row r="72" spans="1:15" s="72" customFormat="1" x14ac:dyDescent="0.3">
      <c r="A72" s="53"/>
      <c r="B72" s="58"/>
      <c r="C72" s="46"/>
      <c r="D72" s="52"/>
      <c r="E72" s="54"/>
      <c r="F72" s="47" t="str">
        <f>IFERROR(VLOOKUP(E72,Introduction!#REF!,2,FALSE),"")</f>
        <v/>
      </c>
      <c r="G72" s="55"/>
      <c r="H72" s="56"/>
      <c r="I72" s="56"/>
      <c r="J72" s="56"/>
      <c r="K72" s="56"/>
      <c r="L72" s="56"/>
      <c r="M72" s="77"/>
      <c r="N72" s="57" t="str">
        <f>IFERROR(VLOOKUP(M72,Introduction!$B$24:$E$34,2,FALSE),"")</f>
        <v/>
      </c>
      <c r="O72" s="57" t="str">
        <f>IFERROR(VLOOKUP(M72,Introduction!$B$24:$E$34,4,FALSE),"")</f>
        <v/>
      </c>
    </row>
    <row r="73" spans="1:15" s="72" customFormat="1" x14ac:dyDescent="0.3">
      <c r="A73" s="53"/>
      <c r="B73" s="58"/>
      <c r="C73" s="46"/>
      <c r="D73" s="52"/>
      <c r="E73" s="54"/>
      <c r="F73" s="47" t="str">
        <f>IFERROR(VLOOKUP(E73,Introduction!#REF!,2,FALSE),"")</f>
        <v/>
      </c>
      <c r="G73" s="55"/>
      <c r="H73" s="56"/>
      <c r="I73" s="56"/>
      <c r="J73" s="56"/>
      <c r="K73" s="56"/>
      <c r="L73" s="56"/>
      <c r="M73" s="77"/>
      <c r="N73" s="57" t="str">
        <f>IFERROR(VLOOKUP(M73,Introduction!$B$24:$E$34,2,FALSE),"")</f>
        <v/>
      </c>
      <c r="O73" s="57" t="str">
        <f>IFERROR(VLOOKUP(M73,Introduction!$B$24:$E$34,4,FALSE),"")</f>
        <v/>
      </c>
    </row>
    <row r="74" spans="1:15" s="72" customFormat="1" x14ac:dyDescent="0.3">
      <c r="A74" s="53"/>
      <c r="B74" s="58"/>
      <c r="C74" s="46"/>
      <c r="D74" s="52"/>
      <c r="E74" s="54"/>
      <c r="F74" s="47" t="str">
        <f>IFERROR(VLOOKUP(E74,Introduction!#REF!,2,FALSE),"")</f>
        <v/>
      </c>
      <c r="G74" s="55"/>
      <c r="H74" s="56"/>
      <c r="I74" s="56"/>
      <c r="J74" s="56"/>
      <c r="K74" s="56"/>
      <c r="L74" s="56"/>
      <c r="M74" s="77"/>
      <c r="N74" s="57" t="str">
        <f>IFERROR(VLOOKUP(M74,Introduction!$B$24:$E$34,2,FALSE),"")</f>
        <v/>
      </c>
      <c r="O74" s="57" t="str">
        <f>IFERROR(VLOOKUP(M74,Introduction!$B$24:$E$34,4,FALSE),"")</f>
        <v/>
      </c>
    </row>
    <row r="75" spans="1:15" s="72" customFormat="1" x14ac:dyDescent="0.3">
      <c r="A75" s="53"/>
      <c r="B75" s="58"/>
      <c r="C75" s="46"/>
      <c r="D75" s="52"/>
      <c r="E75" s="54"/>
      <c r="F75" s="47" t="str">
        <f>IFERROR(VLOOKUP(E75,Introduction!#REF!,2,FALSE),"")</f>
        <v/>
      </c>
      <c r="G75" s="55"/>
      <c r="H75" s="56"/>
      <c r="I75" s="56"/>
      <c r="J75" s="56"/>
      <c r="K75" s="56"/>
      <c r="L75" s="56"/>
      <c r="M75" s="77"/>
      <c r="N75" s="57" t="str">
        <f>IFERROR(VLOOKUP(M75,Introduction!$B$24:$E$34,2,FALSE),"")</f>
        <v/>
      </c>
      <c r="O75" s="57" t="str">
        <f>IFERROR(VLOOKUP(M75,Introduction!$B$24:$E$34,4,FALSE),"")</f>
        <v/>
      </c>
    </row>
    <row r="76" spans="1:15" s="72" customFormat="1" x14ac:dyDescent="0.3">
      <c r="A76" s="53"/>
      <c r="B76" s="58"/>
      <c r="C76" s="46"/>
      <c r="D76" s="59"/>
      <c r="E76" s="54"/>
      <c r="F76" s="47" t="str">
        <f>IFERROR(VLOOKUP(E76,Introduction!#REF!,2,FALSE),"")</f>
        <v/>
      </c>
      <c r="G76" s="55"/>
      <c r="H76" s="56"/>
      <c r="I76" s="56"/>
      <c r="J76" s="56"/>
      <c r="K76" s="56"/>
      <c r="L76" s="56"/>
      <c r="M76" s="77"/>
      <c r="N76" s="57" t="str">
        <f>IFERROR(VLOOKUP(M76,Introduction!$B$24:$E$34,2,FALSE),"")</f>
        <v/>
      </c>
      <c r="O76" s="57" t="str">
        <f>IFERROR(VLOOKUP(M76,Introduction!$B$24:$E$34,4,FALSE),"")</f>
        <v/>
      </c>
    </row>
    <row r="77" spans="1:15" s="72" customFormat="1" x14ac:dyDescent="0.3">
      <c r="A77" s="53"/>
      <c r="B77" s="58"/>
      <c r="C77" s="46"/>
      <c r="D77" s="60"/>
      <c r="E77" s="54"/>
      <c r="F77" s="47" t="str">
        <f>IFERROR(VLOOKUP(E77,Introduction!#REF!,2,FALSE),"")</f>
        <v/>
      </c>
      <c r="G77" s="55"/>
      <c r="H77" s="56"/>
      <c r="I77" s="56"/>
      <c r="J77" s="56"/>
      <c r="K77" s="56"/>
      <c r="L77" s="56"/>
      <c r="M77" s="77"/>
      <c r="N77" s="57" t="str">
        <f>IFERROR(VLOOKUP(M77,Introduction!$B$24:$E$34,2,FALSE),"")</f>
        <v/>
      </c>
      <c r="O77" s="57" t="str">
        <f>IFERROR(VLOOKUP(M77,Introduction!$B$24:$E$34,4,FALSE),"")</f>
        <v/>
      </c>
    </row>
    <row r="78" spans="1:15" s="72" customFormat="1" x14ac:dyDescent="0.3">
      <c r="A78" s="53"/>
      <c r="B78" s="58"/>
      <c r="C78" s="46"/>
      <c r="D78" s="61"/>
      <c r="E78" s="54"/>
      <c r="F78" s="47" t="str">
        <f>IFERROR(VLOOKUP(E78,Introduction!#REF!,2,FALSE),"")</f>
        <v/>
      </c>
      <c r="G78" s="55"/>
      <c r="H78" s="56"/>
      <c r="I78" s="56"/>
      <c r="J78" s="56"/>
      <c r="K78" s="56"/>
      <c r="L78" s="56"/>
      <c r="M78" s="77"/>
      <c r="N78" s="57" t="str">
        <f>IFERROR(VLOOKUP(M78,Introduction!$B$24:$E$34,2,FALSE),"")</f>
        <v/>
      </c>
      <c r="O78" s="57" t="str">
        <f>IFERROR(VLOOKUP(M78,Introduction!$B$24:$E$34,4,FALSE),"")</f>
        <v/>
      </c>
    </row>
    <row r="79" spans="1:15" s="72" customFormat="1" x14ac:dyDescent="0.3">
      <c r="A79" s="53"/>
      <c r="B79" s="58"/>
      <c r="C79" s="46"/>
      <c r="D79" s="61"/>
      <c r="E79" s="54"/>
      <c r="F79" s="47" t="str">
        <f>IFERROR(VLOOKUP(E79,Introduction!#REF!,2,FALSE),"")</f>
        <v/>
      </c>
      <c r="G79" s="55"/>
      <c r="H79" s="56"/>
      <c r="I79" s="56"/>
      <c r="J79" s="56"/>
      <c r="K79" s="56"/>
      <c r="L79" s="56"/>
      <c r="M79" s="77"/>
      <c r="N79" s="57" t="str">
        <f>IFERROR(VLOOKUP(M79,Introduction!$B$24:$E$34,2,FALSE),"")</f>
        <v/>
      </c>
      <c r="O79" s="57" t="str">
        <f>IFERROR(VLOOKUP(M79,Introduction!$B$24:$E$34,4,FALSE),"")</f>
        <v/>
      </c>
    </row>
    <row r="80" spans="1:15" s="72" customFormat="1" x14ac:dyDescent="0.3">
      <c r="A80" s="53"/>
      <c r="B80" s="58"/>
      <c r="C80" s="46"/>
      <c r="D80" s="52"/>
      <c r="E80" s="54"/>
      <c r="F80" s="47" t="str">
        <f>IFERROR(VLOOKUP(E80,Introduction!#REF!,2,FALSE),"")</f>
        <v/>
      </c>
      <c r="G80" s="55"/>
      <c r="H80" s="56"/>
      <c r="I80" s="56"/>
      <c r="J80" s="56"/>
      <c r="K80" s="56"/>
      <c r="L80" s="56"/>
      <c r="M80" s="77"/>
      <c r="N80" s="57" t="str">
        <f>IFERROR(VLOOKUP(M80,Introduction!$B$24:$E$34,2,FALSE),"")</f>
        <v/>
      </c>
      <c r="O80" s="57" t="str">
        <f>IFERROR(VLOOKUP(M80,Introduction!$B$24:$E$34,4,FALSE),"")</f>
        <v/>
      </c>
    </row>
    <row r="81" spans="1:15" s="72" customFormat="1" x14ac:dyDescent="0.3">
      <c r="A81" s="53"/>
      <c r="B81" s="58"/>
      <c r="C81" s="46"/>
      <c r="D81" s="52"/>
      <c r="E81" s="54"/>
      <c r="F81" s="47" t="str">
        <f>IFERROR(VLOOKUP(E81,Introduction!#REF!,2,FALSE),"")</f>
        <v/>
      </c>
      <c r="G81" s="55"/>
      <c r="H81" s="56"/>
      <c r="I81" s="56"/>
      <c r="J81" s="56"/>
      <c r="K81" s="56"/>
      <c r="L81" s="56"/>
      <c r="M81" s="77"/>
      <c r="N81" s="57" t="str">
        <f>IFERROR(VLOOKUP(M81,Introduction!$B$24:$E$34,2,FALSE),"")</f>
        <v/>
      </c>
      <c r="O81" s="57" t="str">
        <f>IFERROR(VLOOKUP(M81,Introduction!$B$24:$E$34,4,FALSE),"")</f>
        <v/>
      </c>
    </row>
    <row r="82" spans="1:15" s="72" customFormat="1" x14ac:dyDescent="0.3">
      <c r="A82" s="53"/>
      <c r="B82" s="58"/>
      <c r="C82" s="46"/>
      <c r="D82" s="52"/>
      <c r="E82" s="54"/>
      <c r="F82" s="47" t="str">
        <f>IFERROR(VLOOKUP(E82,Introduction!#REF!,2,FALSE),"")</f>
        <v/>
      </c>
      <c r="G82" s="55"/>
      <c r="H82" s="56"/>
      <c r="I82" s="56"/>
      <c r="J82" s="56"/>
      <c r="K82" s="56"/>
      <c r="L82" s="56"/>
      <c r="M82" s="77"/>
      <c r="N82" s="57" t="str">
        <f>IFERROR(VLOOKUP(M82,Introduction!$B$24:$E$34,2,FALSE),"")</f>
        <v/>
      </c>
      <c r="O82" s="57" t="str">
        <f>IFERROR(VLOOKUP(M82,Introduction!$B$24:$E$34,4,FALSE),"")</f>
        <v/>
      </c>
    </row>
    <row r="83" spans="1:15" s="72" customFormat="1" x14ac:dyDescent="0.3">
      <c r="A83" s="53"/>
      <c r="B83" s="58"/>
      <c r="C83" s="61"/>
      <c r="D83" s="52"/>
      <c r="E83" s="54"/>
      <c r="F83" s="47" t="str">
        <f>IFERROR(VLOOKUP(E83,Introduction!#REF!,2,FALSE),"")</f>
        <v/>
      </c>
      <c r="G83" s="55"/>
      <c r="H83" s="56"/>
      <c r="I83" s="56"/>
      <c r="J83" s="56"/>
      <c r="K83" s="56"/>
      <c r="L83" s="56"/>
      <c r="M83" s="77"/>
      <c r="N83" s="57" t="str">
        <f>IFERROR(VLOOKUP(M83,Introduction!$B$24:$E$34,2,FALSE),"")</f>
        <v/>
      </c>
      <c r="O83" s="57" t="str">
        <f>IFERROR(VLOOKUP(M83,Introduction!$B$24:$E$34,4,FALSE),"")</f>
        <v/>
      </c>
    </row>
    <row r="84" spans="1:15" s="72" customFormat="1" x14ac:dyDescent="0.3">
      <c r="A84" s="53"/>
      <c r="B84" s="58"/>
      <c r="C84" s="61"/>
      <c r="D84" s="52"/>
      <c r="E84" s="54"/>
      <c r="F84" s="47" t="str">
        <f>IFERROR(VLOOKUP(E84,Introduction!#REF!,2,FALSE),"")</f>
        <v/>
      </c>
      <c r="G84" s="55"/>
      <c r="H84" s="56"/>
      <c r="I84" s="56"/>
      <c r="J84" s="56"/>
      <c r="K84" s="56"/>
      <c r="L84" s="56"/>
      <c r="M84" s="77"/>
      <c r="N84" s="57" t="str">
        <f>IFERROR(VLOOKUP(M84,Introduction!$B$24:$E$34,2,FALSE),"")</f>
        <v/>
      </c>
      <c r="O84" s="57" t="str">
        <f>IFERROR(VLOOKUP(M84,Introduction!$B$24:$E$34,4,FALSE),"")</f>
        <v/>
      </c>
    </row>
    <row r="85" spans="1:15" s="72" customFormat="1" x14ac:dyDescent="0.3">
      <c r="A85" s="53"/>
      <c r="B85" s="58"/>
      <c r="C85" s="61"/>
      <c r="D85" s="52"/>
      <c r="E85" s="54"/>
      <c r="F85" s="47" t="str">
        <f>IFERROR(VLOOKUP(E85,Introduction!#REF!,2,FALSE),"")</f>
        <v/>
      </c>
      <c r="G85" s="55"/>
      <c r="H85" s="56"/>
      <c r="I85" s="56"/>
      <c r="J85" s="56"/>
      <c r="K85" s="56"/>
      <c r="L85" s="56"/>
      <c r="M85" s="77"/>
      <c r="N85" s="57" t="str">
        <f>IFERROR(VLOOKUP(M85,Introduction!$B$24:$E$34,2,FALSE),"")</f>
        <v/>
      </c>
      <c r="O85" s="57" t="str">
        <f>IFERROR(VLOOKUP(M85,Introduction!$B$24:$E$34,4,FALSE),"")</f>
        <v/>
      </c>
    </row>
    <row r="86" spans="1:15" s="72" customFormat="1" x14ac:dyDescent="0.3">
      <c r="A86" s="53"/>
      <c r="B86" s="58"/>
      <c r="C86" s="61"/>
      <c r="D86" s="59"/>
      <c r="E86" s="54"/>
      <c r="F86" s="47" t="str">
        <f>IFERROR(VLOOKUP(E86,Introduction!#REF!,2,FALSE),"")</f>
        <v/>
      </c>
      <c r="G86" s="55"/>
      <c r="H86" s="56"/>
      <c r="I86" s="56"/>
      <c r="J86" s="56"/>
      <c r="K86" s="56"/>
      <c r="L86" s="56"/>
      <c r="M86" s="77"/>
      <c r="N86" s="57" t="str">
        <f>IFERROR(VLOOKUP(M86,Introduction!$B$24:$E$34,2,FALSE),"")</f>
        <v/>
      </c>
      <c r="O86" s="57" t="str">
        <f>IFERROR(VLOOKUP(M86,Introduction!$B$24:$E$34,4,FALSE),"")</f>
        <v/>
      </c>
    </row>
    <row r="87" spans="1:15" s="72" customFormat="1" x14ac:dyDescent="0.3">
      <c r="A87" s="53"/>
      <c r="B87" s="58"/>
      <c r="C87" s="61"/>
      <c r="D87" s="59"/>
      <c r="E87" s="54"/>
      <c r="F87" s="47" t="str">
        <f>IFERROR(VLOOKUP(E87,Introduction!#REF!,2,FALSE),"")</f>
        <v/>
      </c>
      <c r="G87" s="55"/>
      <c r="H87" s="56"/>
      <c r="I87" s="56"/>
      <c r="J87" s="56"/>
      <c r="K87" s="56"/>
      <c r="L87" s="56"/>
      <c r="M87" s="77"/>
      <c r="N87" s="57" t="str">
        <f>IFERROR(VLOOKUP(M87,Introduction!$B$24:$E$34,2,FALSE),"")</f>
        <v/>
      </c>
      <c r="O87" s="57" t="str">
        <f>IFERROR(VLOOKUP(M87,Introduction!$B$24:$E$34,4,FALSE),"")</f>
        <v/>
      </c>
    </row>
    <row r="88" spans="1:15" s="72" customFormat="1" x14ac:dyDescent="0.3">
      <c r="A88" s="53"/>
      <c r="B88" s="58"/>
      <c r="C88" s="61"/>
      <c r="D88" s="52"/>
      <c r="E88" s="54"/>
      <c r="F88" s="47" t="str">
        <f>IFERROR(VLOOKUP(E88,Introduction!#REF!,2,FALSE),"")</f>
        <v/>
      </c>
      <c r="G88" s="55"/>
      <c r="H88" s="56"/>
      <c r="I88" s="56"/>
      <c r="J88" s="56"/>
      <c r="K88" s="56"/>
      <c r="L88" s="56"/>
      <c r="M88" s="77"/>
      <c r="N88" s="57" t="str">
        <f>IFERROR(VLOOKUP(M88,Introduction!$B$24:$E$34,2,FALSE),"")</f>
        <v/>
      </c>
      <c r="O88" s="57" t="str">
        <f>IFERROR(VLOOKUP(M88,Introduction!$B$24:$E$34,4,FALSE),"")</f>
        <v/>
      </c>
    </row>
    <row r="89" spans="1:15" s="72" customFormat="1" x14ac:dyDescent="0.3">
      <c r="A89" s="53"/>
      <c r="B89" s="58"/>
      <c r="C89" s="61"/>
      <c r="D89" s="52"/>
      <c r="E89" s="54"/>
      <c r="F89" s="47" t="str">
        <f>IFERROR(VLOOKUP(E89,Introduction!#REF!,2,FALSE),"")</f>
        <v/>
      </c>
      <c r="G89" s="55"/>
      <c r="H89" s="56"/>
      <c r="I89" s="56"/>
      <c r="J89" s="56"/>
      <c r="K89" s="56"/>
      <c r="L89" s="56"/>
      <c r="M89" s="77"/>
      <c r="N89" s="57" t="str">
        <f>IFERROR(VLOOKUP(M89,Introduction!$B$24:$E$34,2,FALSE),"")</f>
        <v/>
      </c>
      <c r="O89" s="57" t="str">
        <f>IFERROR(VLOOKUP(M89,Introduction!$B$24:$E$34,4,FALSE),"")</f>
        <v/>
      </c>
    </row>
    <row r="90" spans="1:15" s="72" customFormat="1" x14ac:dyDescent="0.3">
      <c r="A90" s="53"/>
      <c r="B90" s="58"/>
      <c r="C90" s="61"/>
      <c r="D90" s="52"/>
      <c r="E90" s="54"/>
      <c r="F90" s="47" t="str">
        <f>IFERROR(VLOOKUP(E90,Introduction!#REF!,2,FALSE),"")</f>
        <v/>
      </c>
      <c r="G90" s="55"/>
      <c r="H90" s="56"/>
      <c r="I90" s="56"/>
      <c r="J90" s="56"/>
      <c r="K90" s="56"/>
      <c r="L90" s="56"/>
      <c r="M90" s="77"/>
      <c r="N90" s="57" t="str">
        <f>IFERROR(VLOOKUP(M90,Introduction!$B$24:$E$34,2,FALSE),"")</f>
        <v/>
      </c>
      <c r="O90" s="57" t="str">
        <f>IFERROR(VLOOKUP(M90,Introduction!$B$24:$E$34,4,FALSE),"")</f>
        <v/>
      </c>
    </row>
    <row r="91" spans="1:15" s="72" customFormat="1" x14ac:dyDescent="0.3">
      <c r="A91" s="53"/>
      <c r="B91" s="58"/>
      <c r="C91" s="61"/>
      <c r="D91" s="52"/>
      <c r="E91" s="54"/>
      <c r="F91" s="47" t="str">
        <f>IFERROR(VLOOKUP(E91,Introduction!#REF!,2,FALSE),"")</f>
        <v/>
      </c>
      <c r="G91" s="55"/>
      <c r="H91" s="56"/>
      <c r="I91" s="56"/>
      <c r="J91" s="56"/>
      <c r="K91" s="56"/>
      <c r="L91" s="56"/>
      <c r="M91" s="77"/>
      <c r="N91" s="57" t="str">
        <f>IFERROR(VLOOKUP(M91,Introduction!$B$24:$E$34,2,FALSE),"")</f>
        <v/>
      </c>
      <c r="O91" s="57" t="str">
        <f>IFERROR(VLOOKUP(M91,Introduction!$B$24:$E$34,4,FALSE),"")</f>
        <v/>
      </c>
    </row>
    <row r="92" spans="1:15" s="72" customFormat="1" x14ac:dyDescent="0.3">
      <c r="A92" s="53"/>
      <c r="B92" s="58"/>
      <c r="C92" s="61"/>
      <c r="D92" s="52"/>
      <c r="E92" s="54"/>
      <c r="F92" s="47" t="str">
        <f>IFERROR(VLOOKUP(E92,Introduction!#REF!,2,FALSE),"")</f>
        <v/>
      </c>
      <c r="G92" s="55"/>
      <c r="H92" s="56"/>
      <c r="I92" s="56"/>
      <c r="J92" s="56"/>
      <c r="K92" s="56"/>
      <c r="L92" s="56"/>
      <c r="M92" s="77"/>
      <c r="N92" s="57" t="str">
        <f>IFERROR(VLOOKUP(M92,Introduction!$B$24:$E$34,2,FALSE),"")</f>
        <v/>
      </c>
      <c r="O92" s="57" t="str">
        <f>IFERROR(VLOOKUP(M92,Introduction!$B$24:$E$34,4,FALSE),"")</f>
        <v/>
      </c>
    </row>
    <row r="93" spans="1:15" s="72" customFormat="1" x14ac:dyDescent="0.3">
      <c r="A93" s="53"/>
      <c r="B93" s="58"/>
      <c r="C93" s="61"/>
      <c r="D93" s="52"/>
      <c r="E93" s="54"/>
      <c r="F93" s="47" t="str">
        <f>IFERROR(VLOOKUP(E93,Introduction!#REF!,2,FALSE),"")</f>
        <v/>
      </c>
      <c r="G93" s="55"/>
      <c r="H93" s="56"/>
      <c r="I93" s="56"/>
      <c r="J93" s="56"/>
      <c r="K93" s="56"/>
      <c r="L93" s="56"/>
      <c r="M93" s="77"/>
      <c r="N93" s="57" t="str">
        <f>IFERROR(VLOOKUP(M93,Introduction!$B$24:$E$34,2,FALSE),"")</f>
        <v/>
      </c>
      <c r="O93" s="57" t="str">
        <f>IFERROR(VLOOKUP(M93,Introduction!$B$24:$E$34,4,FALSE),"")</f>
        <v/>
      </c>
    </row>
    <row r="94" spans="1:15" s="72" customFormat="1" x14ac:dyDescent="0.3">
      <c r="A94" s="53"/>
      <c r="B94" s="58"/>
      <c r="C94" s="61"/>
      <c r="D94" s="52"/>
      <c r="E94" s="54"/>
      <c r="F94" s="47" t="str">
        <f>IFERROR(VLOOKUP(E94,Introduction!#REF!,2,FALSE),"")</f>
        <v/>
      </c>
      <c r="G94" s="55"/>
      <c r="H94" s="56"/>
      <c r="I94" s="56"/>
      <c r="J94" s="56"/>
      <c r="K94" s="56"/>
      <c r="L94" s="56"/>
      <c r="M94" s="77"/>
      <c r="N94" s="57" t="str">
        <f>IFERROR(VLOOKUP(M94,Introduction!$B$24:$E$34,2,FALSE),"")</f>
        <v/>
      </c>
      <c r="O94" s="57" t="str">
        <f>IFERROR(VLOOKUP(M94,Introduction!$B$24:$E$34,4,FALSE),"")</f>
        <v/>
      </c>
    </row>
    <row r="95" spans="1:15" s="72" customFormat="1" x14ac:dyDescent="0.3">
      <c r="A95" s="53"/>
      <c r="B95" s="58"/>
      <c r="C95" s="61"/>
      <c r="D95" s="52"/>
      <c r="E95" s="54"/>
      <c r="F95" s="47" t="str">
        <f>IFERROR(VLOOKUP(E95,Introduction!#REF!,2,FALSE),"")</f>
        <v/>
      </c>
      <c r="G95" s="55"/>
      <c r="H95" s="56"/>
      <c r="I95" s="56"/>
      <c r="J95" s="56"/>
      <c r="K95" s="56"/>
      <c r="L95" s="56"/>
      <c r="M95" s="77"/>
      <c r="N95" s="57" t="str">
        <f>IFERROR(VLOOKUP(M95,Introduction!$B$24:$E$34,2,FALSE),"")</f>
        <v/>
      </c>
      <c r="O95" s="57" t="str">
        <f>IFERROR(VLOOKUP(M95,Introduction!$B$24:$E$34,4,FALSE),"")</f>
        <v/>
      </c>
    </row>
    <row r="96" spans="1:15" s="72" customFormat="1" x14ac:dyDescent="0.3">
      <c r="A96" s="53"/>
      <c r="B96" s="58"/>
      <c r="C96" s="61"/>
      <c r="D96" s="52"/>
      <c r="E96" s="54"/>
      <c r="F96" s="47" t="str">
        <f>IFERROR(VLOOKUP(E96,Introduction!#REF!,2,FALSE),"")</f>
        <v/>
      </c>
      <c r="G96" s="55"/>
      <c r="H96" s="56"/>
      <c r="I96" s="56"/>
      <c r="J96" s="56"/>
      <c r="K96" s="56"/>
      <c r="L96" s="56"/>
      <c r="M96" s="77"/>
      <c r="N96" s="57" t="str">
        <f>IFERROR(VLOOKUP(M96,Introduction!$B$24:$E$34,2,FALSE),"")</f>
        <v/>
      </c>
      <c r="O96" s="57" t="str">
        <f>IFERROR(VLOOKUP(M96,Introduction!$B$24:$E$34,4,FALSE),"")</f>
        <v/>
      </c>
    </row>
    <row r="97" spans="1:15" s="72" customFormat="1" x14ac:dyDescent="0.3">
      <c r="A97" s="53"/>
      <c r="B97" s="58"/>
      <c r="C97" s="61"/>
      <c r="D97" s="52"/>
      <c r="E97" s="54"/>
      <c r="F97" s="47" t="str">
        <f>IFERROR(VLOOKUP(E97,Introduction!#REF!,2,FALSE),"")</f>
        <v/>
      </c>
      <c r="G97" s="55"/>
      <c r="H97" s="56"/>
      <c r="I97" s="56"/>
      <c r="J97" s="56"/>
      <c r="K97" s="56"/>
      <c r="L97" s="56"/>
      <c r="M97" s="77"/>
      <c r="N97" s="57" t="str">
        <f>IFERROR(VLOOKUP(M97,Introduction!$B$24:$E$34,2,FALSE),"")</f>
        <v/>
      </c>
      <c r="O97" s="57" t="str">
        <f>IFERROR(VLOOKUP(M97,Introduction!$B$24:$E$34,4,FALSE),"")</f>
        <v/>
      </c>
    </row>
    <row r="98" spans="1:15" s="72" customFormat="1" x14ac:dyDescent="0.3">
      <c r="A98" s="53"/>
      <c r="B98" s="58"/>
      <c r="C98" s="61"/>
      <c r="D98" s="52"/>
      <c r="E98" s="54"/>
      <c r="F98" s="47" t="str">
        <f>IFERROR(VLOOKUP(E98,Introduction!#REF!,2,FALSE),"")</f>
        <v/>
      </c>
      <c r="G98" s="55"/>
      <c r="H98" s="56"/>
      <c r="I98" s="56"/>
      <c r="J98" s="56"/>
      <c r="K98" s="56"/>
      <c r="L98" s="56"/>
      <c r="M98" s="77"/>
      <c r="N98" s="57" t="str">
        <f>IFERROR(VLOOKUP(M98,Introduction!$B$24:$E$34,2,FALSE),"")</f>
        <v/>
      </c>
      <c r="O98" s="57" t="str">
        <f>IFERROR(VLOOKUP(M98,Introduction!$B$24:$E$34,4,FALSE),"")</f>
        <v/>
      </c>
    </row>
    <row r="99" spans="1:15" s="72" customFormat="1" x14ac:dyDescent="0.3">
      <c r="A99" s="53"/>
      <c r="B99" s="58"/>
      <c r="C99" s="61"/>
      <c r="D99" s="52"/>
      <c r="E99" s="54"/>
      <c r="F99" s="47" t="str">
        <f>IFERROR(VLOOKUP(E99,Introduction!#REF!,2,FALSE),"")</f>
        <v/>
      </c>
      <c r="G99" s="55"/>
      <c r="H99" s="56"/>
      <c r="I99" s="56"/>
      <c r="J99" s="56"/>
      <c r="K99" s="56"/>
      <c r="L99" s="56"/>
      <c r="M99" s="77"/>
      <c r="N99" s="57" t="str">
        <f>IFERROR(VLOOKUP(M99,Introduction!$B$24:$E$34,2,FALSE),"")</f>
        <v/>
      </c>
      <c r="O99" s="57" t="str">
        <f>IFERROR(VLOOKUP(M99,Introduction!$B$24:$E$34,4,FALSE),"")</f>
        <v/>
      </c>
    </row>
    <row r="100" spans="1:15" s="72" customFormat="1" x14ac:dyDescent="0.3">
      <c r="A100" s="53"/>
      <c r="B100" s="58"/>
      <c r="C100" s="61"/>
      <c r="D100" s="52"/>
      <c r="E100" s="54"/>
      <c r="F100" s="47" t="str">
        <f>IFERROR(VLOOKUP(E100,Introduction!#REF!,2,FALSE),"")</f>
        <v/>
      </c>
      <c r="G100" s="55"/>
      <c r="H100" s="56"/>
      <c r="I100" s="56"/>
      <c r="J100" s="56"/>
      <c r="K100" s="56"/>
      <c r="L100" s="56"/>
      <c r="M100" s="77"/>
      <c r="N100" s="57" t="str">
        <f>IFERROR(VLOOKUP(M100,Introduction!$B$24:$E$34,2,FALSE),"")</f>
        <v/>
      </c>
      <c r="O100" s="57" t="str">
        <f>IFERROR(VLOOKUP(M100,Introduction!$B$24:$E$34,4,FALSE),"")</f>
        <v/>
      </c>
    </row>
    <row r="101" spans="1:15" s="72" customFormat="1" x14ac:dyDescent="0.3">
      <c r="A101" s="53"/>
      <c r="B101" s="58"/>
      <c r="C101" s="61"/>
      <c r="D101" s="52"/>
      <c r="E101" s="54"/>
      <c r="F101" s="47" t="str">
        <f>IFERROR(VLOOKUP(E101,Introduction!#REF!,2,FALSE),"")</f>
        <v/>
      </c>
      <c r="G101" s="55"/>
      <c r="H101" s="56"/>
      <c r="I101" s="56"/>
      <c r="J101" s="56"/>
      <c r="K101" s="56"/>
      <c r="L101" s="56"/>
      <c r="M101" s="77"/>
      <c r="N101" s="57" t="str">
        <f>IFERROR(VLOOKUP(M101,Introduction!$B$24:$E$34,2,FALSE),"")</f>
        <v/>
      </c>
      <c r="O101" s="57" t="str">
        <f>IFERROR(VLOOKUP(M101,Introduction!$B$24:$E$34,4,FALSE),"")</f>
        <v/>
      </c>
    </row>
    <row r="102" spans="1:15" x14ac:dyDescent="0.3">
      <c r="A102" s="53"/>
      <c r="B102" s="58"/>
      <c r="C102" s="61"/>
      <c r="D102" s="52"/>
      <c r="E102" s="54"/>
      <c r="F102" s="47" t="str">
        <f>IFERROR(VLOOKUP(E102,Introduction!#REF!,2,FALSE),"")</f>
        <v/>
      </c>
      <c r="G102" s="55"/>
      <c r="H102" s="56"/>
      <c r="I102" s="56"/>
      <c r="J102" s="56"/>
      <c r="K102" s="56"/>
      <c r="L102" s="56"/>
      <c r="M102" s="77"/>
      <c r="N102" s="57" t="str">
        <f>IFERROR(VLOOKUP(M102,Introduction!$B$24:$E$34,2,FALSE),"")</f>
        <v/>
      </c>
      <c r="O102" s="57" t="str">
        <f>IFERROR(VLOOKUP(M102,Introduction!$B$24:$E$34,4,FALSE),"")</f>
        <v/>
      </c>
    </row>
    <row r="103" spans="1:15" x14ac:dyDescent="0.3">
      <c r="A103" s="53"/>
      <c r="B103" s="58"/>
      <c r="C103" s="61"/>
      <c r="D103" s="59"/>
      <c r="E103" s="54"/>
      <c r="F103" s="47" t="str">
        <f>IFERROR(VLOOKUP(E103,Introduction!#REF!,2,FALSE),"")</f>
        <v/>
      </c>
      <c r="G103" s="55"/>
      <c r="H103" s="56"/>
      <c r="I103" s="56"/>
      <c r="J103" s="56"/>
      <c r="K103" s="56"/>
      <c r="L103" s="56"/>
      <c r="M103" s="77"/>
      <c r="N103" s="57" t="str">
        <f>IFERROR(VLOOKUP(M103,Introduction!$B$24:$E$34,2,FALSE),"")</f>
        <v/>
      </c>
      <c r="O103" s="57" t="str">
        <f>IFERROR(VLOOKUP(M103,Introduction!$B$24:$E$34,4,FALSE),"")</f>
        <v/>
      </c>
    </row>
    <row r="104" spans="1:15" x14ac:dyDescent="0.3">
      <c r="A104" s="53"/>
      <c r="B104" s="58"/>
      <c r="C104" s="61"/>
      <c r="D104" s="52"/>
      <c r="E104" s="54"/>
      <c r="F104" s="47" t="str">
        <f>IFERROR(VLOOKUP(E104,Introduction!#REF!,2,FALSE),"")</f>
        <v/>
      </c>
      <c r="G104" s="55"/>
      <c r="H104" s="56"/>
      <c r="I104" s="56"/>
      <c r="J104" s="56"/>
      <c r="K104" s="56"/>
      <c r="L104" s="56"/>
      <c r="M104" s="77"/>
      <c r="N104" s="57" t="str">
        <f>IFERROR(VLOOKUP(M104,Introduction!$B$24:$E$34,2,FALSE),"")</f>
        <v/>
      </c>
      <c r="O104" s="57" t="str">
        <f>IFERROR(VLOOKUP(M104,Introduction!$B$24:$E$34,4,FALSE),"")</f>
        <v/>
      </c>
    </row>
    <row r="105" spans="1:15" x14ac:dyDescent="0.3">
      <c r="A105" s="53"/>
      <c r="B105" s="58"/>
      <c r="C105" s="61"/>
      <c r="D105" s="52"/>
      <c r="E105" s="54"/>
      <c r="F105" s="47" t="str">
        <f>IFERROR(VLOOKUP(E105,Introduction!#REF!,2,FALSE),"")</f>
        <v/>
      </c>
      <c r="G105" s="55"/>
      <c r="H105" s="56"/>
      <c r="I105" s="56"/>
      <c r="J105" s="56"/>
      <c r="K105" s="56"/>
      <c r="L105" s="56"/>
      <c r="M105" s="77"/>
      <c r="N105" s="57" t="str">
        <f>IFERROR(VLOOKUP(M105,Introduction!$B$24:$E$34,2,FALSE),"")</f>
        <v/>
      </c>
      <c r="O105" s="57" t="str">
        <f>IFERROR(VLOOKUP(M105,Introduction!$B$24:$E$34,4,FALSE),"")</f>
        <v/>
      </c>
    </row>
    <row r="106" spans="1:15" x14ac:dyDescent="0.3">
      <c r="A106" s="53"/>
      <c r="B106" s="58"/>
      <c r="C106" s="61"/>
      <c r="D106" s="52"/>
      <c r="E106" s="54"/>
      <c r="F106" s="47" t="str">
        <f>IFERROR(VLOOKUP(E106,Introduction!#REF!,2,FALSE),"")</f>
        <v/>
      </c>
      <c r="G106" s="55"/>
      <c r="H106" s="56"/>
      <c r="I106" s="56"/>
      <c r="J106" s="56"/>
      <c r="K106" s="56"/>
      <c r="L106" s="56"/>
      <c r="M106" s="77"/>
      <c r="N106" s="57" t="str">
        <f>IFERROR(VLOOKUP(M106,Introduction!$B$24:$E$34,2,FALSE),"")</f>
        <v/>
      </c>
      <c r="O106" s="57" t="str">
        <f>IFERROR(VLOOKUP(M106,Introduction!$B$24:$E$34,4,FALSE),"")</f>
        <v/>
      </c>
    </row>
    <row r="107" spans="1:15" x14ac:dyDescent="0.3">
      <c r="A107" s="48"/>
      <c r="B107" s="62"/>
      <c r="C107" s="61"/>
      <c r="D107" s="61"/>
      <c r="E107" s="54"/>
      <c r="F107" s="47" t="str">
        <f>IFERROR(VLOOKUP(E107,Introduction!#REF!,2,FALSE),"")</f>
        <v/>
      </c>
      <c r="G107" s="55"/>
      <c r="H107" s="56"/>
      <c r="I107" s="56"/>
      <c r="J107" s="56"/>
      <c r="K107" s="56"/>
      <c r="L107" s="56"/>
      <c r="M107" s="77"/>
      <c r="N107" s="57" t="str">
        <f>IFERROR(VLOOKUP(M107,Introduction!$B$24:$E$34,2,FALSE),"")</f>
        <v/>
      </c>
      <c r="O107" s="57" t="str">
        <f>IFERROR(VLOOKUP(M107,Introduction!$B$24:$E$34,4,FALSE),"")</f>
        <v/>
      </c>
    </row>
    <row r="108" spans="1:15" x14ac:dyDescent="0.3">
      <c r="A108" s="48"/>
      <c r="B108" s="62"/>
      <c r="C108" s="61"/>
      <c r="D108" s="61"/>
      <c r="E108" s="54"/>
      <c r="F108" s="47" t="str">
        <f>IFERROR(VLOOKUP(E108,Introduction!#REF!,2,FALSE),"")</f>
        <v/>
      </c>
      <c r="G108" s="55"/>
      <c r="H108" s="56"/>
      <c r="I108" s="56"/>
      <c r="J108" s="56"/>
      <c r="K108" s="56"/>
      <c r="L108" s="56"/>
      <c r="M108" s="77"/>
      <c r="N108" s="57" t="str">
        <f>IFERROR(VLOOKUP(M108,Introduction!$B$24:$E$34,2,FALSE),"")</f>
        <v/>
      </c>
      <c r="O108" s="57" t="str">
        <f>IFERROR(VLOOKUP(M108,Introduction!$B$24:$E$34,4,FALSE),"")</f>
        <v/>
      </c>
    </row>
  </sheetData>
  <autoFilter ref="A1:P106" xr:uid="{00000000-0009-0000-0000-000002000000}"/>
  <customSheetViews>
    <customSheetView guid="{D84A543F-6F16-4D23-87AA-1CAE2BFC359A}" showPageBreaks="1" fitToPage="1" printArea="1" showAutoFilter="1" topLeftCell="D1">
      <pane ySplit="1" topLeftCell="A2" activePane="bottomLeft" state="frozen"/>
      <selection pane="bottomLeft" activeCell="D1" sqref="D1"/>
      <pageMargins left="0" right="0" top="0" bottom="0" header="0" footer="0"/>
      <pageSetup scale="37" fitToHeight="0" orientation="landscape" r:id="rId1"/>
      <headerFooter>
        <oddHeader>&amp;LJCC Facilities Services : CAFM 2.0 Requirements&amp;R&amp;G</oddHeader>
        <oddFooter>&amp;L&amp;8worksheet: &amp;A&amp;C&amp;P of &amp;N&amp;R&amp;8&amp;F</oddFooter>
      </headerFooter>
      <autoFilter ref="A1:P106" xr:uid="{00000000-0000-0000-0000-000000000000}"/>
    </customSheetView>
    <customSheetView guid="{6C72E9E0-87B5-4206-AF62-178082E4C213}" fitToPage="1" printArea="1" showAutoFilter="1">
      <pane ySplit="1" topLeftCell="A2" activePane="bottomLeft" state="frozen"/>
      <selection pane="bottomLeft" activeCell="D12" sqref="D12"/>
      <pageMargins left="0" right="0" top="0" bottom="0" header="0" footer="0"/>
      <pageSetup scale="49" fitToHeight="0" orientation="landscape" r:id="rId2"/>
      <headerFooter>
        <oddHeader>&amp;LJCC Facilities Services : CAFM 2.0 Requirements&amp;R&amp;G</oddHeader>
        <oddFooter>&amp;L&amp;8worksheet: &amp;A&amp;C&amp;P of &amp;N&amp;R&amp;8&amp;F</oddFooter>
      </headerFooter>
      <autoFilter ref="A1:P106" xr:uid="{00000000-0000-0000-0000-000000000000}"/>
    </customSheetView>
    <customSheetView guid="{E5857862-806A-438A-91B0-81BBEB3C9E21}" fitToPage="1" showAutoFilter="1" topLeftCell="D1">
      <pane ySplit="1" topLeftCell="A2" activePane="bottomLeft" state="frozen"/>
      <selection pane="bottomLeft" activeCell="D1" sqref="D1"/>
      <pageMargins left="0" right="0" top="0" bottom="0" header="0" footer="0"/>
      <pageSetup scale="49" fitToHeight="0" orientation="landscape" r:id="rId3"/>
      <headerFooter>
        <oddHeader>&amp;LJCC Facilities Services : CAFM 2.0 Requirements&amp;R&amp;G</oddHeader>
        <oddFooter>&amp;L&amp;8worksheet: &amp;A&amp;C&amp;P of &amp;N&amp;R&amp;8&amp;F</oddFooter>
      </headerFooter>
      <autoFilter ref="A1:P106" xr:uid="{00000000-0000-0000-0000-000000000000}"/>
    </customSheetView>
  </customSheetViews>
  <dataValidations count="4">
    <dataValidation type="list" allowBlank="1" showInputMessage="1" showErrorMessage="1" sqref="B2 B3 B4 B5 B6 B7 B8 B9 B10 B11 B12" xr:uid="{73B7E0D8-FF1E-476D-A0CB-0AC329F3D146}">
      <formula1>"A,B,C,D,E,F,G,H,I"</formula1>
    </dataValidation>
    <dataValidation type="list" allowBlank="1" showInputMessage="1" showErrorMessage="1" sqref="K2 L2 K3 L3 K4 L4 K5 L5 K6 L6 K7 L7 K8 L8 K9 L9 K10 L10 K11 L11 K12 L12" xr:uid="{5AA30F2E-EBB2-4137-8D68-63E07BE391BB}">
      <formula1>"Y,N"</formula1>
    </dataValidation>
    <dataValidation type="list" allowBlank="1" showInputMessage="1" showErrorMessage="1" sqref="E2 E3 E4 E5 E6 E7 E8 E9 E10 E11 E12" xr:uid="{B2A9089E-9253-4570-A818-960B8B79FBC3}">
      <formula1>"1,2,3,4"</formula1>
    </dataValidation>
    <dataValidation type="list" allowBlank="1" showInputMessage="1" showErrorMessage="1" sqref="M2 M3 M4 M5 M6 M7 M8 M9 M10 M11 M12" xr:uid="{60BD28EF-1AF5-4BA8-89B7-018BBB6F1F23}">
      <formula1>"Y,N,P"</formula1>
    </dataValidation>
  </dataValidations>
  <pageMargins left="0.25" right="0.25" top="0.75" bottom="0.75" header="0.3" footer="0.3"/>
  <pageSetup scale="37" fitToHeight="0" orientation="landscape" r:id="rId4"/>
  <headerFooter>
    <oddHeader>&amp;LJCC Facilities Services : CAFM 2.0 Requirements&amp;R&amp;G</oddHeader>
    <oddFooter>&amp;L&amp;8worksheet: &amp;A&amp;C&amp;P of &amp;N&amp;R&amp;8&amp;F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287E57A7-6EE9-428F-AE53-8448B24AD0E7}">
          <x14:formula1>
            <xm:f>Introduction!$D$51:$D$155</xm:f>
          </x14:formula1>
          <xm:sqref>G2:G108</xm:sqref>
        </x14:dataValidation>
        <x14:dataValidation type="list" allowBlank="1" showInputMessage="1" showErrorMessage="1" xr:uid="{41A9650D-DC56-431B-A069-CBE26B3DAB7C}">
          <x14:formula1>
            <xm:f>Introduction!$C$157:$C$159</xm:f>
          </x14:formula1>
          <xm:sqref>I2:J108</xm:sqref>
        </x14:dataValidation>
        <x14:dataValidation type="list" allowBlank="1" showInputMessage="1" showErrorMessage="1" xr:uid="{F83476EA-9707-4DF8-BFD7-E7CAED5EDCB2}">
          <x14:formula1>
            <xm:f>Introduction!#REF!</xm:f>
          </x14:formula1>
          <xm:sqref>H2:H108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56A14-E4EC-4D23-BCB5-030407B26510}">
  <sheetPr codeName="Sheet5">
    <pageSetUpPr fitToPage="1"/>
  </sheetPr>
  <dimension ref="A1:P109"/>
  <sheetViews>
    <sheetView topLeftCell="C1" zoomScale="90" zoomScaleNormal="90" workbookViewId="0">
      <pane ySplit="1" topLeftCell="A2" activePane="bottomLeft" state="frozen"/>
      <selection activeCell="D12" sqref="D12"/>
      <selection pane="bottomLeft" activeCell="D3" sqref="D3"/>
    </sheetView>
  </sheetViews>
  <sheetFormatPr defaultColWidth="21.88671875" defaultRowHeight="13.8" x14ac:dyDescent="0.3"/>
  <cols>
    <col min="1" max="1" width="13.109375" style="2" bestFit="1" customWidth="1"/>
    <col min="2" max="2" width="19.109375" style="42" bestFit="1" customWidth="1"/>
    <col min="3" max="3" width="33.88671875" style="1" bestFit="1" customWidth="1"/>
    <col min="4" max="4" width="202.33203125" style="1" bestFit="1" customWidth="1"/>
    <col min="5" max="5" width="14.33203125" style="3" bestFit="1" customWidth="1"/>
    <col min="6" max="6" width="17.33203125" style="45" bestFit="1" customWidth="1"/>
    <col min="7" max="7" width="35" style="9" bestFit="1" customWidth="1"/>
    <col min="8" max="8" width="26.6640625" style="1" bestFit="1" customWidth="1"/>
    <col min="9" max="9" width="12.5546875" style="1" bestFit="1" customWidth="1"/>
    <col min="10" max="10" width="9.109375" style="1" bestFit="1" customWidth="1"/>
    <col min="11" max="11" width="9.5546875" style="1" bestFit="1" customWidth="1"/>
    <col min="12" max="12" width="9" style="1" bestFit="1" customWidth="1"/>
    <col min="13" max="13" width="15.6640625" style="9" customWidth="1"/>
    <col min="14" max="14" width="21.33203125" style="1" bestFit="1" customWidth="1"/>
    <col min="15" max="15" width="70.88671875" style="2" customWidth="1"/>
    <col min="16" max="16384" width="21.88671875" style="2"/>
  </cols>
  <sheetData>
    <row r="1" spans="1:16" s="19" customFormat="1" ht="43.2" x14ac:dyDescent="0.3">
      <c r="A1" s="75" t="s">
        <v>275</v>
      </c>
      <c r="B1" s="75" t="s">
        <v>276</v>
      </c>
      <c r="C1" s="75" t="s">
        <v>277</v>
      </c>
      <c r="D1" s="75" t="s">
        <v>278</v>
      </c>
      <c r="E1" s="75" t="s">
        <v>279</v>
      </c>
      <c r="F1" s="75" t="s">
        <v>280</v>
      </c>
      <c r="G1" s="75" t="s">
        <v>281</v>
      </c>
      <c r="H1" s="75" t="s">
        <v>282</v>
      </c>
      <c r="I1" s="75" t="s">
        <v>283</v>
      </c>
      <c r="J1" s="75" t="s">
        <v>284</v>
      </c>
      <c r="K1" s="76" t="s">
        <v>285</v>
      </c>
      <c r="L1" s="76" t="s">
        <v>286</v>
      </c>
      <c r="M1" s="78" t="s">
        <v>287</v>
      </c>
      <c r="N1" s="79" t="s">
        <v>288</v>
      </c>
      <c r="O1" s="79" t="s">
        <v>289</v>
      </c>
      <c r="P1" s="19" t="s">
        <v>377</v>
      </c>
    </row>
    <row r="2" spans="1:16" x14ac:dyDescent="0.3">
      <c r="A2" s="80" t="s">
        <v>378</v>
      </c>
      <c r="B2" s="81" t="s">
        <v>61</v>
      </c>
      <c r="C2" s="82" t="str">
        <f>IFERROR(VLOOKUP(B2,Introduction!$B$39:$C$47,2,FALSE),"")</f>
        <v>Business Functional Requirements</v>
      </c>
      <c r="D2" s="83" t="s">
        <v>449</v>
      </c>
      <c r="E2" s="84">
        <v>2</v>
      </c>
      <c r="F2" s="85" t="str">
        <f>IFERROR(VLOOKUP(E2,Introduction!$B$32:$D$36,2,FALSE),"")</f>
        <v>Highly Desirable</v>
      </c>
      <c r="G2" s="86" t="s">
        <v>335</v>
      </c>
      <c r="H2" s="87" t="s">
        <v>294</v>
      </c>
      <c r="I2" s="87" t="s">
        <v>272</v>
      </c>
      <c r="J2" s="87" t="s">
        <v>273</v>
      </c>
      <c r="K2" s="88"/>
      <c r="L2" s="88"/>
      <c r="M2" s="89" t="s">
        <v>295</v>
      </c>
      <c r="N2" s="90" t="str">
        <f>IFERROR(VLOOKUP(M2,Introduction!$B$24:$E$29,2,FALSE),"")</f>
        <v/>
      </c>
      <c r="O2" s="90" t="str">
        <f>IFERROR(VLOOKUP(M2,Introduction!$B$24:$E$29,4,FALSE),"")</f>
        <v/>
      </c>
      <c r="P2" s="2" t="str">
        <f>IFERROR(VLOOKUP(N2,Introduction!$B$30:$E$32,3,FALSE),"")</f>
        <v/>
      </c>
    </row>
    <row r="3" spans="1:16" ht="60" x14ac:dyDescent="0.3">
      <c r="A3" s="80" t="s">
        <v>379</v>
      </c>
      <c r="B3" s="81" t="s">
        <v>61</v>
      </c>
      <c r="C3" s="82" t="str">
        <f>IFERROR(VLOOKUP(B3,Introduction!$B$39:$C$47,2,FALSE),"")</f>
        <v>Business Functional Requirements</v>
      </c>
      <c r="D3" s="83" t="s">
        <v>380</v>
      </c>
      <c r="E3" s="84">
        <v>1</v>
      </c>
      <c r="F3" s="85" t="str">
        <f>IFERROR(VLOOKUP(E3,Introduction!$B$32:$D$36,2,FALSE),"")</f>
        <v>Mandatory</v>
      </c>
      <c r="G3" s="86" t="s">
        <v>335</v>
      </c>
      <c r="H3" s="87" t="s">
        <v>294</v>
      </c>
      <c r="I3" s="87" t="s">
        <v>272</v>
      </c>
      <c r="J3" s="87" t="s">
        <v>273</v>
      </c>
      <c r="K3" s="88"/>
      <c r="L3" s="88"/>
      <c r="M3" s="89" t="s">
        <v>295</v>
      </c>
      <c r="N3" s="90" t="str">
        <f>IFERROR(VLOOKUP(M3,Introduction!$B$24:$E$29,2,FALSE),"")</f>
        <v/>
      </c>
      <c r="O3" s="90" t="str">
        <f>IFERROR(VLOOKUP(M3,Introduction!$B$24:$E$29,4,FALSE),"")</f>
        <v/>
      </c>
    </row>
    <row r="4" spans="1:16" x14ac:dyDescent="0.3">
      <c r="A4" s="80" t="s">
        <v>381</v>
      </c>
      <c r="B4" s="81" t="s">
        <v>61</v>
      </c>
      <c r="C4" s="82" t="str">
        <f>IFERROR(VLOOKUP(B4,Introduction!$B$39:$C$47,2,FALSE),"")</f>
        <v>Business Functional Requirements</v>
      </c>
      <c r="D4" s="83" t="s">
        <v>382</v>
      </c>
      <c r="E4" s="84">
        <v>2</v>
      </c>
      <c r="F4" s="85" t="str">
        <f>IFERROR(VLOOKUP(E4,Introduction!$B$32:$D$36,2,FALSE),"")</f>
        <v>Highly Desirable</v>
      </c>
      <c r="G4" s="86" t="s">
        <v>335</v>
      </c>
      <c r="H4" s="87" t="s">
        <v>294</v>
      </c>
      <c r="I4" s="87" t="s">
        <v>272</v>
      </c>
      <c r="J4" s="87" t="s">
        <v>273</v>
      </c>
      <c r="K4" s="88"/>
      <c r="L4" s="88"/>
      <c r="M4" s="89" t="s">
        <v>295</v>
      </c>
      <c r="N4" s="90" t="str">
        <f>IFERROR(VLOOKUP(M4,Introduction!$B$24:$E$29,2,FALSE),"")</f>
        <v/>
      </c>
      <c r="O4" s="90" t="str">
        <f>IFERROR(VLOOKUP(M4,Introduction!$B$24:$E$29,4,FALSE),"")</f>
        <v/>
      </c>
    </row>
    <row r="5" spans="1:16" x14ac:dyDescent="0.3">
      <c r="A5" s="80" t="s">
        <v>383</v>
      </c>
      <c r="B5" s="81" t="s">
        <v>61</v>
      </c>
      <c r="C5" s="82" t="str">
        <f>IFERROR(VLOOKUP(B5,Introduction!$B$39:$C$47,2,FALSE),"")</f>
        <v>Business Functional Requirements</v>
      </c>
      <c r="D5" s="83" t="s">
        <v>384</v>
      </c>
      <c r="E5" s="84">
        <v>1</v>
      </c>
      <c r="F5" s="85" t="str">
        <f>IFERROR(VLOOKUP(E5,Introduction!$B$32:$D$36,2,FALSE),"")</f>
        <v>Mandatory</v>
      </c>
      <c r="G5" s="86" t="s">
        <v>335</v>
      </c>
      <c r="H5" s="87" t="s">
        <v>294</v>
      </c>
      <c r="I5" s="87" t="s">
        <v>272</v>
      </c>
      <c r="J5" s="87" t="s">
        <v>273</v>
      </c>
      <c r="K5" s="88"/>
      <c r="L5" s="88"/>
      <c r="M5" s="89" t="s">
        <v>295</v>
      </c>
      <c r="N5" s="90" t="str">
        <f>IFERROR(VLOOKUP(M5,Introduction!$B$24:$E$29,2,FALSE),"")</f>
        <v/>
      </c>
      <c r="O5" s="90" t="str">
        <f>IFERROR(VLOOKUP(M5,Introduction!$B$24:$E$29,4,FALSE),"")</f>
        <v/>
      </c>
    </row>
    <row r="6" spans="1:16" ht="48" x14ac:dyDescent="0.3">
      <c r="A6" s="80" t="s">
        <v>385</v>
      </c>
      <c r="B6" s="81" t="s">
        <v>61</v>
      </c>
      <c r="C6" s="82" t="str">
        <f>IFERROR(VLOOKUP(B6,Introduction!$B$39:$C$47,2,FALSE),"")</f>
        <v>Business Functional Requirements</v>
      </c>
      <c r="D6" s="83" t="s">
        <v>447</v>
      </c>
      <c r="E6" s="84">
        <v>2</v>
      </c>
      <c r="F6" s="85" t="str">
        <f>IFERROR(VLOOKUP(E6,Introduction!$B$32:$D$36,2,FALSE),"")</f>
        <v>Highly Desirable</v>
      </c>
      <c r="G6" s="86" t="s">
        <v>335</v>
      </c>
      <c r="H6" s="87" t="s">
        <v>294</v>
      </c>
      <c r="I6" s="87" t="s">
        <v>272</v>
      </c>
      <c r="J6" s="87" t="s">
        <v>273</v>
      </c>
      <c r="K6" s="88"/>
      <c r="L6" s="88"/>
      <c r="M6" s="89" t="s">
        <v>295</v>
      </c>
      <c r="N6" s="90" t="str">
        <f>IFERROR(VLOOKUP(M6,Introduction!$B$24:$E$29,2,FALSE),"")</f>
        <v/>
      </c>
      <c r="O6" s="90" t="str">
        <f>IFERROR(VLOOKUP(M6,Introduction!$B$24:$E$29,4,FALSE),"")</f>
        <v/>
      </c>
    </row>
    <row r="7" spans="1:16" x14ac:dyDescent="0.3">
      <c r="A7" s="80" t="s">
        <v>386</v>
      </c>
      <c r="B7" s="81" t="s">
        <v>61</v>
      </c>
      <c r="C7" s="82" t="str">
        <f>IFERROR(VLOOKUP(B7,Introduction!$B$39:$C$47,2,FALSE),"")</f>
        <v>Business Functional Requirements</v>
      </c>
      <c r="D7" s="83" t="s">
        <v>387</v>
      </c>
      <c r="E7" s="84">
        <v>2</v>
      </c>
      <c r="F7" s="85" t="str">
        <f>IFERROR(VLOOKUP(E7,Introduction!$B$32:$D$36,2,FALSE),"")</f>
        <v>Highly Desirable</v>
      </c>
      <c r="G7" s="86" t="s">
        <v>335</v>
      </c>
      <c r="H7" s="87" t="s">
        <v>294</v>
      </c>
      <c r="I7" s="87" t="s">
        <v>272</v>
      </c>
      <c r="J7" s="87" t="s">
        <v>273</v>
      </c>
      <c r="K7" s="88"/>
      <c r="L7" s="88"/>
      <c r="M7" s="89" t="s">
        <v>295</v>
      </c>
      <c r="N7" s="90" t="str">
        <f>IFERROR(VLOOKUP(M7,Introduction!$B$24:$E$29,2,FALSE),"")</f>
        <v/>
      </c>
      <c r="O7" s="90" t="str">
        <f>IFERROR(VLOOKUP(M7,Introduction!$B$24:$E$29,4,FALSE),"")</f>
        <v/>
      </c>
    </row>
    <row r="8" spans="1:16" ht="72" x14ac:dyDescent="0.3">
      <c r="A8" s="80" t="s">
        <v>388</v>
      </c>
      <c r="B8" s="81" t="s">
        <v>61</v>
      </c>
      <c r="C8" s="82" t="str">
        <f>IFERROR(VLOOKUP(B8,Introduction!$B$39:$C$47,2,FALSE),"")</f>
        <v>Business Functional Requirements</v>
      </c>
      <c r="D8" s="83" t="s">
        <v>389</v>
      </c>
      <c r="E8" s="84">
        <v>1</v>
      </c>
      <c r="F8" s="85" t="str">
        <f>IFERROR(VLOOKUP(E8,Introduction!$B$32:$D$36,2,FALSE),"")</f>
        <v>Mandatory</v>
      </c>
      <c r="G8" s="86" t="s">
        <v>335</v>
      </c>
      <c r="H8" s="87" t="s">
        <v>294</v>
      </c>
      <c r="I8" s="87" t="s">
        <v>272</v>
      </c>
      <c r="J8" s="87" t="s">
        <v>273</v>
      </c>
      <c r="K8" s="88"/>
      <c r="L8" s="88"/>
      <c r="M8" s="89" t="s">
        <v>295</v>
      </c>
      <c r="N8" s="90" t="str">
        <f>IFERROR(VLOOKUP(M8,Introduction!$B$24:$E$29,2,FALSE),"")</f>
        <v/>
      </c>
      <c r="O8" s="90" t="str">
        <f>IFERROR(VLOOKUP(M8,Introduction!$B$24:$E$29,4,FALSE),"")</f>
        <v/>
      </c>
    </row>
    <row r="9" spans="1:16" ht="120" x14ac:dyDescent="0.3">
      <c r="A9" s="80" t="s">
        <v>390</v>
      </c>
      <c r="B9" s="81" t="s">
        <v>61</v>
      </c>
      <c r="C9" s="82" t="str">
        <f>IFERROR(VLOOKUP(B9,Introduction!$B$39:$C$47,2,FALSE),"")</f>
        <v>Business Functional Requirements</v>
      </c>
      <c r="D9" s="83" t="s">
        <v>391</v>
      </c>
      <c r="E9" s="84">
        <v>1</v>
      </c>
      <c r="F9" s="85" t="str">
        <f>IFERROR(VLOOKUP(E9,Introduction!$B$32:$D$36,2,FALSE),"")</f>
        <v>Mandatory</v>
      </c>
      <c r="G9" s="86" t="s">
        <v>335</v>
      </c>
      <c r="H9" s="87" t="s">
        <v>294</v>
      </c>
      <c r="I9" s="87" t="s">
        <v>272</v>
      </c>
      <c r="J9" s="87" t="s">
        <v>273</v>
      </c>
      <c r="K9" s="88"/>
      <c r="L9" s="88"/>
      <c r="M9" s="89" t="s">
        <v>295</v>
      </c>
      <c r="N9" s="90" t="str">
        <f>IFERROR(VLOOKUP(M9,Introduction!$B$24:$E$29,2,FALSE),"")</f>
        <v/>
      </c>
      <c r="O9" s="90" t="str">
        <f>IFERROR(VLOOKUP(M9,Introduction!$B$24:$E$29,4,FALSE),"")</f>
        <v/>
      </c>
    </row>
    <row r="10" spans="1:16" ht="60" x14ac:dyDescent="0.3">
      <c r="A10" s="80" t="s">
        <v>392</v>
      </c>
      <c r="B10" s="81" t="s">
        <v>61</v>
      </c>
      <c r="C10" s="82" t="str">
        <f>IFERROR(VLOOKUP(B10,Introduction!$B$39:$C$47,2,FALSE),"")</f>
        <v>Business Functional Requirements</v>
      </c>
      <c r="D10" s="83" t="s">
        <v>393</v>
      </c>
      <c r="E10" s="84">
        <v>1</v>
      </c>
      <c r="F10" s="85" t="str">
        <f>IFERROR(VLOOKUP(E10,Introduction!$B$32:$D$36,2,FALSE),"")</f>
        <v>Mandatory</v>
      </c>
      <c r="G10" s="86" t="s">
        <v>335</v>
      </c>
      <c r="H10" s="87" t="s">
        <v>294</v>
      </c>
      <c r="I10" s="87" t="s">
        <v>272</v>
      </c>
      <c r="J10" s="87" t="s">
        <v>273</v>
      </c>
      <c r="K10" s="88"/>
      <c r="L10" s="88"/>
      <c r="M10" s="89" t="s">
        <v>295</v>
      </c>
      <c r="N10" s="90" t="str">
        <f>IFERROR(VLOOKUP(M10,Introduction!$B$24:$E$29,2,FALSE),"")</f>
        <v/>
      </c>
      <c r="O10" s="90" t="str">
        <f>IFERROR(VLOOKUP(M10,Introduction!$B$24:$E$29,4,FALSE),"")</f>
        <v/>
      </c>
    </row>
    <row r="11" spans="1:16" ht="24" x14ac:dyDescent="0.3">
      <c r="A11" s="94" t="s">
        <v>394</v>
      </c>
      <c r="B11" s="91" t="s">
        <v>61</v>
      </c>
      <c r="C11" s="82" t="str">
        <f>IFERROR(VLOOKUP(B11,Introduction!$B$39:$C$47,2,FALSE),"")</f>
        <v>Business Functional Requirements</v>
      </c>
      <c r="D11" s="93" t="s">
        <v>395</v>
      </c>
      <c r="E11" s="84">
        <v>1</v>
      </c>
      <c r="F11" s="85" t="str">
        <f>IFERROR(VLOOKUP(E11,Introduction!$B$32:$D$36,2,FALSE),"")</f>
        <v>Mandatory</v>
      </c>
      <c r="G11" s="86" t="s">
        <v>335</v>
      </c>
      <c r="H11" s="87" t="s">
        <v>294</v>
      </c>
      <c r="I11" s="87" t="s">
        <v>272</v>
      </c>
      <c r="J11" s="87" t="s">
        <v>273</v>
      </c>
      <c r="K11" s="88"/>
      <c r="L11" s="88"/>
      <c r="M11" s="89" t="s">
        <v>295</v>
      </c>
      <c r="N11" s="90" t="str">
        <f>IFERROR(VLOOKUP(M11,Introduction!$B$24:$E$29,2,FALSE),"")</f>
        <v/>
      </c>
      <c r="O11" s="90" t="str">
        <f>IFERROR(VLOOKUP(M11,Introduction!$B$24:$E$29,4,FALSE),"")</f>
        <v/>
      </c>
    </row>
    <row r="12" spans="1:16" ht="24" x14ac:dyDescent="0.3">
      <c r="A12" s="94" t="s">
        <v>396</v>
      </c>
      <c r="B12" s="91" t="s">
        <v>61</v>
      </c>
      <c r="C12" s="82" t="str">
        <f>IFERROR(VLOOKUP(B12,Introduction!$B$39:$C$47,2,FALSE),"")</f>
        <v>Business Functional Requirements</v>
      </c>
      <c r="D12" s="92" t="s">
        <v>397</v>
      </c>
      <c r="E12" s="84">
        <v>2</v>
      </c>
      <c r="F12" s="85" t="str">
        <f>IFERROR(VLOOKUP(E12,Introduction!$B$32:$D$36,2,FALSE),"")</f>
        <v>Highly Desirable</v>
      </c>
      <c r="G12" s="86" t="s">
        <v>335</v>
      </c>
      <c r="H12" s="87" t="s">
        <v>294</v>
      </c>
      <c r="I12" s="87" t="s">
        <v>272</v>
      </c>
      <c r="J12" s="87" t="s">
        <v>273</v>
      </c>
      <c r="K12" s="88"/>
      <c r="L12" s="88"/>
      <c r="M12" s="89" t="s">
        <v>295</v>
      </c>
      <c r="N12" s="90" t="str">
        <f>IFERROR(VLOOKUP(M12,Introduction!$B$24:$E$29,2,FALSE),"")</f>
        <v/>
      </c>
      <c r="O12" s="90" t="str">
        <f>IFERROR(VLOOKUP(M12,Introduction!$B$24:$E$29,4,FALSE),"")</f>
        <v/>
      </c>
    </row>
    <row r="13" spans="1:16" x14ac:dyDescent="0.3">
      <c r="A13" s="94" t="s">
        <v>398</v>
      </c>
      <c r="B13" s="91" t="s">
        <v>61</v>
      </c>
      <c r="C13" s="82" t="str">
        <f>IFERROR(VLOOKUP(B13,Introduction!$B$39:$C$47,2,FALSE),"")</f>
        <v>Business Functional Requirements</v>
      </c>
      <c r="D13" s="92" t="s">
        <v>399</v>
      </c>
      <c r="E13" s="84">
        <v>2</v>
      </c>
      <c r="F13" s="85" t="str">
        <f>IFERROR(VLOOKUP(E13,Introduction!$B$32:$D$36,2,FALSE),"")</f>
        <v>Highly Desirable</v>
      </c>
      <c r="G13" s="86" t="s">
        <v>335</v>
      </c>
      <c r="H13" s="87" t="s">
        <v>294</v>
      </c>
      <c r="I13" s="87" t="s">
        <v>272</v>
      </c>
      <c r="J13" s="87" t="s">
        <v>273</v>
      </c>
      <c r="K13" s="88"/>
      <c r="L13" s="88"/>
      <c r="M13" s="89" t="s">
        <v>295</v>
      </c>
      <c r="N13" s="90" t="str">
        <f>IFERROR(VLOOKUP(M13,Introduction!$B$24:$E$29,2,FALSE),"")</f>
        <v/>
      </c>
      <c r="O13" s="90" t="str">
        <f>IFERROR(VLOOKUP(M13,Introduction!$B$24:$E$29,4,FALSE),"")</f>
        <v/>
      </c>
    </row>
    <row r="14" spans="1:16" x14ac:dyDescent="0.3">
      <c r="A14" s="94" t="s">
        <v>400</v>
      </c>
      <c r="B14" s="91" t="s">
        <v>61</v>
      </c>
      <c r="C14" s="82" t="str">
        <f>IFERROR(VLOOKUP(B14,Introduction!$B$39:$C$47,2,FALSE),"")</f>
        <v>Business Functional Requirements</v>
      </c>
      <c r="D14" s="92" t="s">
        <v>401</v>
      </c>
      <c r="E14" s="84">
        <v>2</v>
      </c>
      <c r="F14" s="85" t="str">
        <f>IFERROR(VLOOKUP(E14,Introduction!$B$32:$D$36,2,FALSE),"")</f>
        <v>Highly Desirable</v>
      </c>
      <c r="G14" s="86" t="s">
        <v>335</v>
      </c>
      <c r="H14" s="87" t="s">
        <v>294</v>
      </c>
      <c r="I14" s="87" t="s">
        <v>272</v>
      </c>
      <c r="J14" s="87" t="s">
        <v>273</v>
      </c>
      <c r="K14" s="88"/>
      <c r="L14" s="88"/>
      <c r="M14" s="89" t="s">
        <v>295</v>
      </c>
      <c r="N14" s="90" t="str">
        <f>IFERROR(VLOOKUP(M14,Introduction!$B$24:$E$29,2,FALSE),"")</f>
        <v/>
      </c>
      <c r="O14" s="90" t="str">
        <f>IFERROR(VLOOKUP(M14,Introduction!$B$24:$E$29,4,FALSE),"")</f>
        <v/>
      </c>
    </row>
    <row r="15" spans="1:16" x14ac:dyDescent="0.3">
      <c r="A15" s="94" t="s">
        <v>402</v>
      </c>
      <c r="B15" s="91" t="s">
        <v>61</v>
      </c>
      <c r="C15" s="82" t="str">
        <f>IFERROR(VLOOKUP(B15,Introduction!$B$39:$C$47,2,FALSE),"")</f>
        <v>Business Functional Requirements</v>
      </c>
      <c r="D15" s="92" t="s">
        <v>403</v>
      </c>
      <c r="E15" s="84">
        <v>1</v>
      </c>
      <c r="F15" s="85" t="str">
        <f>IFERROR(VLOOKUP(E15,Introduction!$B$32:$D$36,2,FALSE),"")</f>
        <v>Mandatory</v>
      </c>
      <c r="G15" s="86" t="s">
        <v>335</v>
      </c>
      <c r="H15" s="87" t="s">
        <v>294</v>
      </c>
      <c r="I15" s="87" t="s">
        <v>272</v>
      </c>
      <c r="J15" s="87" t="s">
        <v>273</v>
      </c>
      <c r="K15" s="88"/>
      <c r="L15" s="88"/>
      <c r="M15" s="89" t="s">
        <v>295</v>
      </c>
      <c r="N15" s="90" t="str">
        <f>IFERROR(VLOOKUP(M15,Introduction!$B$24:$E$29,2,FALSE),"")</f>
        <v/>
      </c>
      <c r="O15" s="90" t="str">
        <f>IFERROR(VLOOKUP(M15,Introduction!$B$24:$E$29,4,FALSE),"")</f>
        <v/>
      </c>
    </row>
    <row r="16" spans="1:16" x14ac:dyDescent="0.3">
      <c r="A16" s="94" t="s">
        <v>404</v>
      </c>
      <c r="B16" s="91" t="s">
        <v>61</v>
      </c>
      <c r="C16" s="82" t="str">
        <f>IFERROR(VLOOKUP(B16,Introduction!$B$39:$C$47,2,FALSE),"")</f>
        <v>Business Functional Requirements</v>
      </c>
      <c r="D16" s="92" t="s">
        <v>405</v>
      </c>
      <c r="E16" s="84">
        <v>2</v>
      </c>
      <c r="F16" s="85" t="str">
        <f>IFERROR(VLOOKUP(E16,Introduction!$B$32:$D$36,2,FALSE),"")</f>
        <v>Highly Desirable</v>
      </c>
      <c r="G16" s="86" t="s">
        <v>335</v>
      </c>
      <c r="H16" s="87" t="s">
        <v>294</v>
      </c>
      <c r="I16" s="87" t="s">
        <v>272</v>
      </c>
      <c r="J16" s="87" t="s">
        <v>273</v>
      </c>
      <c r="K16" s="88"/>
      <c r="L16" s="88"/>
      <c r="M16" s="89" t="s">
        <v>295</v>
      </c>
      <c r="N16" s="90" t="str">
        <f>IFERROR(VLOOKUP(M16,Introduction!$B$24:$E$29,2,FALSE),"")</f>
        <v/>
      </c>
      <c r="O16" s="90" t="str">
        <f>IFERROR(VLOOKUP(M16,Introduction!$B$24:$E$29,4,FALSE),"")</f>
        <v/>
      </c>
    </row>
    <row r="17" spans="1:15" x14ac:dyDescent="0.3">
      <c r="A17" s="94" t="s">
        <v>406</v>
      </c>
      <c r="B17" s="91" t="s">
        <v>61</v>
      </c>
      <c r="C17" s="82" t="str">
        <f>IFERROR(VLOOKUP(B17,Introduction!$B$39:$C$47,2,FALSE),"")</f>
        <v>Business Functional Requirements</v>
      </c>
      <c r="D17" s="93" t="s">
        <v>407</v>
      </c>
      <c r="E17" s="84">
        <v>2</v>
      </c>
      <c r="F17" s="85" t="str">
        <f>IFERROR(VLOOKUP(E17,Introduction!$B$32:$D$36,2,FALSE),"")</f>
        <v>Highly Desirable</v>
      </c>
      <c r="G17" s="86" t="s">
        <v>335</v>
      </c>
      <c r="H17" s="87" t="s">
        <v>294</v>
      </c>
      <c r="I17" s="87" t="s">
        <v>272</v>
      </c>
      <c r="J17" s="87" t="s">
        <v>273</v>
      </c>
      <c r="K17" s="88"/>
      <c r="L17" s="88"/>
      <c r="M17" s="89" t="s">
        <v>295</v>
      </c>
      <c r="N17" s="90" t="str">
        <f>IFERROR(VLOOKUP(M17,Introduction!$B$24:$E$29,2,FALSE),"")</f>
        <v/>
      </c>
      <c r="O17" s="90" t="str">
        <f>IFERROR(VLOOKUP(M17,Introduction!$B$24:$E$29,4,FALSE),"")</f>
        <v/>
      </c>
    </row>
    <row r="18" spans="1:15" x14ac:dyDescent="0.3">
      <c r="A18" s="94" t="s">
        <v>408</v>
      </c>
      <c r="B18" s="91" t="s">
        <v>61</v>
      </c>
      <c r="C18" s="82" t="str">
        <f>IFERROR(VLOOKUP(B18,Introduction!$B$39:$C$47,2,FALSE),"")</f>
        <v>Business Functional Requirements</v>
      </c>
      <c r="D18" s="93" t="s">
        <v>409</v>
      </c>
      <c r="E18" s="84">
        <v>2</v>
      </c>
      <c r="F18" s="85" t="str">
        <f>IFERROR(VLOOKUP(E18,Introduction!$B$32:$D$36,2,FALSE),"")</f>
        <v>Highly Desirable</v>
      </c>
      <c r="G18" s="86" t="s">
        <v>335</v>
      </c>
      <c r="H18" s="87" t="s">
        <v>294</v>
      </c>
      <c r="I18" s="87" t="s">
        <v>272</v>
      </c>
      <c r="J18" s="87" t="s">
        <v>273</v>
      </c>
      <c r="K18" s="88"/>
      <c r="L18" s="88"/>
      <c r="M18" s="89" t="s">
        <v>295</v>
      </c>
      <c r="N18" s="90" t="str">
        <f>IFERROR(VLOOKUP(M18,Introduction!$B$24:$E$29,2,FALSE),"")</f>
        <v/>
      </c>
      <c r="O18" s="90" t="str">
        <f>IFERROR(VLOOKUP(M18,Introduction!$B$24:$E$29,4,FALSE),"")</f>
        <v/>
      </c>
    </row>
    <row r="19" spans="1:15" x14ac:dyDescent="0.3">
      <c r="A19" s="94" t="s">
        <v>410</v>
      </c>
      <c r="B19" s="91" t="s">
        <v>61</v>
      </c>
      <c r="C19" s="82" t="str">
        <f>IFERROR(VLOOKUP(B19,Introduction!$B$39:$C$47,2,FALSE),"")</f>
        <v>Business Functional Requirements</v>
      </c>
      <c r="D19" s="93" t="s">
        <v>411</v>
      </c>
      <c r="E19" s="84">
        <v>2</v>
      </c>
      <c r="F19" s="85" t="str">
        <f>IFERROR(VLOOKUP(E19,Introduction!$B$32:$D$36,2,FALSE),"")</f>
        <v>Highly Desirable</v>
      </c>
      <c r="G19" s="86" t="s">
        <v>335</v>
      </c>
      <c r="H19" s="87" t="s">
        <v>294</v>
      </c>
      <c r="I19" s="87" t="s">
        <v>272</v>
      </c>
      <c r="J19" s="87" t="s">
        <v>273</v>
      </c>
      <c r="K19" s="88"/>
      <c r="L19" s="88"/>
      <c r="M19" s="89" t="s">
        <v>295</v>
      </c>
      <c r="N19" s="90" t="str">
        <f>IFERROR(VLOOKUP(M19,Introduction!$B$24:$E$29,2,FALSE),"")</f>
        <v/>
      </c>
      <c r="O19" s="90" t="str">
        <f>IFERROR(VLOOKUP(M19,Introduction!$B$24:$E$29,4,FALSE),"")</f>
        <v/>
      </c>
    </row>
    <row r="20" spans="1:15" x14ac:dyDescent="0.3">
      <c r="A20" s="94" t="s">
        <v>412</v>
      </c>
      <c r="B20" s="91" t="s">
        <v>61</v>
      </c>
      <c r="C20" s="82" t="str">
        <f>IFERROR(VLOOKUP(B20,Introduction!$B$39:$C$47,2,FALSE),"")</f>
        <v>Business Functional Requirements</v>
      </c>
      <c r="D20" s="93" t="s">
        <v>413</v>
      </c>
      <c r="E20" s="84">
        <v>2</v>
      </c>
      <c r="F20" s="85" t="str">
        <f>IFERROR(VLOOKUP(E20,Introduction!$B$32:$D$36,2,FALSE),"")</f>
        <v>Highly Desirable</v>
      </c>
      <c r="G20" s="86" t="s">
        <v>335</v>
      </c>
      <c r="H20" s="87" t="s">
        <v>294</v>
      </c>
      <c r="I20" s="87" t="s">
        <v>272</v>
      </c>
      <c r="J20" s="87" t="s">
        <v>273</v>
      </c>
      <c r="K20" s="88"/>
      <c r="L20" s="88"/>
      <c r="M20" s="89" t="s">
        <v>295</v>
      </c>
      <c r="N20" s="90" t="str">
        <f>IFERROR(VLOOKUP(M20,Introduction!$B$24:$E$29,2,FALSE),"")</f>
        <v/>
      </c>
      <c r="O20" s="90" t="str">
        <f>IFERROR(VLOOKUP(M20,Introduction!$B$24:$E$29,4,FALSE),"")</f>
        <v/>
      </c>
    </row>
    <row r="21" spans="1:15" ht="48" x14ac:dyDescent="0.3">
      <c r="A21" s="94" t="s">
        <v>414</v>
      </c>
      <c r="B21" s="91" t="s">
        <v>61</v>
      </c>
      <c r="C21" s="82" t="str">
        <f>IFERROR(VLOOKUP(B21,Introduction!$B$39:$C$47,2,FALSE),"")</f>
        <v>Business Functional Requirements</v>
      </c>
      <c r="D21" s="93" t="s">
        <v>415</v>
      </c>
      <c r="E21" s="84">
        <v>1</v>
      </c>
      <c r="F21" s="85" t="str">
        <f>IFERROR(VLOOKUP(E21,Introduction!$B$32:$D$36,2,FALSE),"")</f>
        <v>Mandatory</v>
      </c>
      <c r="G21" s="86" t="s">
        <v>335</v>
      </c>
      <c r="H21" s="87" t="s">
        <v>294</v>
      </c>
      <c r="I21" s="87" t="s">
        <v>272</v>
      </c>
      <c r="J21" s="87" t="s">
        <v>273</v>
      </c>
      <c r="K21" s="88"/>
      <c r="L21" s="88"/>
      <c r="M21" s="89" t="s">
        <v>295</v>
      </c>
      <c r="N21" s="90" t="str">
        <f>IFERROR(VLOOKUP(M21,Introduction!$B$24:$E$29,2,FALSE),"")</f>
        <v/>
      </c>
      <c r="O21" s="90" t="str">
        <f>IFERROR(VLOOKUP(M21,Introduction!$B$24:$E$29,4,FALSE),"")</f>
        <v/>
      </c>
    </row>
    <row r="22" spans="1:15" x14ac:dyDescent="0.3">
      <c r="A22" s="94" t="s">
        <v>416</v>
      </c>
      <c r="B22" s="91" t="s">
        <v>61</v>
      </c>
      <c r="C22" s="82" t="str">
        <f>IFERROR(VLOOKUP(B22,Introduction!$B$39:$C$47,2,FALSE),"")</f>
        <v>Business Functional Requirements</v>
      </c>
      <c r="D22" s="93" t="s">
        <v>417</v>
      </c>
      <c r="E22" s="84">
        <v>1</v>
      </c>
      <c r="F22" s="85" t="str">
        <f>IFERROR(VLOOKUP(E22,Introduction!$B$32:$D$36,2,FALSE),"")</f>
        <v>Mandatory</v>
      </c>
      <c r="G22" s="86" t="s">
        <v>335</v>
      </c>
      <c r="H22" s="87" t="s">
        <v>294</v>
      </c>
      <c r="I22" s="87" t="s">
        <v>272</v>
      </c>
      <c r="J22" s="87" t="s">
        <v>273</v>
      </c>
      <c r="K22" s="88"/>
      <c r="L22" s="88"/>
      <c r="M22" s="89" t="s">
        <v>295</v>
      </c>
      <c r="N22" s="90" t="str">
        <f>IFERROR(VLOOKUP(M22,Introduction!$B$24:$E$29,2,FALSE),"")</f>
        <v/>
      </c>
      <c r="O22" s="90" t="str">
        <f>IFERROR(VLOOKUP(M22,Introduction!$B$24:$E$29,4,FALSE),"")</f>
        <v/>
      </c>
    </row>
    <row r="23" spans="1:15" ht="72" x14ac:dyDescent="0.3">
      <c r="A23" s="94" t="s">
        <v>418</v>
      </c>
      <c r="B23" s="91" t="s">
        <v>61</v>
      </c>
      <c r="C23" s="82" t="str">
        <f>IFERROR(VLOOKUP(B23,Introduction!$B$39:$C$47,2,FALSE),"")</f>
        <v>Business Functional Requirements</v>
      </c>
      <c r="D23" s="93" t="s">
        <v>419</v>
      </c>
      <c r="E23" s="84">
        <v>1</v>
      </c>
      <c r="F23" s="85" t="str">
        <f>IFERROR(VLOOKUP(E23,Introduction!$B$32:$D$36,2,FALSE),"")</f>
        <v>Mandatory</v>
      </c>
      <c r="G23" s="86" t="s">
        <v>335</v>
      </c>
      <c r="H23" s="87" t="s">
        <v>294</v>
      </c>
      <c r="I23" s="87" t="s">
        <v>272</v>
      </c>
      <c r="J23" s="87" t="s">
        <v>273</v>
      </c>
      <c r="K23" s="88"/>
      <c r="L23" s="88"/>
      <c r="M23" s="89" t="s">
        <v>295</v>
      </c>
      <c r="N23" s="90" t="str">
        <f>IFERROR(VLOOKUP(M23,Introduction!$B$24:$E$29,2,FALSE),"")</f>
        <v/>
      </c>
      <c r="O23" s="90" t="str">
        <f>IFERROR(VLOOKUP(M23,Introduction!$B$24:$E$29,4,FALSE),"")</f>
        <v/>
      </c>
    </row>
    <row r="24" spans="1:15" s="67" customFormat="1" ht="48" x14ac:dyDescent="0.3">
      <c r="A24" s="94" t="s">
        <v>420</v>
      </c>
      <c r="B24" s="91" t="s">
        <v>61</v>
      </c>
      <c r="C24" s="82" t="str">
        <f>IFERROR(VLOOKUP(B24,Introduction!$B$39:$C$47,2,FALSE),"")</f>
        <v>Business Functional Requirements</v>
      </c>
      <c r="D24" s="93" t="s">
        <v>421</v>
      </c>
      <c r="E24" s="84">
        <v>1</v>
      </c>
      <c r="F24" s="85" t="str">
        <f>IFERROR(VLOOKUP(E24,Introduction!$B$32:$D$36,2,FALSE),"")</f>
        <v>Mandatory</v>
      </c>
      <c r="G24" s="86" t="s">
        <v>335</v>
      </c>
      <c r="H24" s="87" t="s">
        <v>294</v>
      </c>
      <c r="I24" s="87" t="s">
        <v>272</v>
      </c>
      <c r="J24" s="87" t="s">
        <v>273</v>
      </c>
      <c r="K24" s="88"/>
      <c r="L24" s="88"/>
      <c r="M24" s="89" t="s">
        <v>295</v>
      </c>
      <c r="N24" s="90" t="str">
        <f>IFERROR(VLOOKUP(M24,Introduction!$B$24:$E$29,2,FALSE),"")</f>
        <v/>
      </c>
      <c r="O24" s="90" t="str">
        <f>IFERROR(VLOOKUP(M24,Introduction!$B$24:$E$29,4,FALSE),"")</f>
        <v/>
      </c>
    </row>
    <row r="25" spans="1:15" x14ac:dyDescent="0.3">
      <c r="A25" s="53"/>
      <c r="B25" s="58"/>
      <c r="C25" s="46"/>
      <c r="D25" s="52"/>
      <c r="E25" s="54"/>
      <c r="F25" s="47" t="str">
        <f>IFERROR(VLOOKUP(E25,Introduction!#REF!,2,FALSE),"")</f>
        <v/>
      </c>
      <c r="G25" s="55"/>
      <c r="H25" s="56"/>
      <c r="I25" s="56"/>
      <c r="J25" s="56"/>
      <c r="K25" s="56"/>
      <c r="L25" s="56"/>
      <c r="M25" s="77"/>
      <c r="N25" s="57" t="str">
        <f>IFERROR(VLOOKUP(M25,Introduction!$B$24:$E$34,2,FALSE),"")</f>
        <v/>
      </c>
      <c r="O25" s="57" t="str">
        <f>IFERROR(VLOOKUP(M25,Introduction!$B$24:$E$34,4,FALSE),"")</f>
        <v/>
      </c>
    </row>
    <row r="26" spans="1:15" x14ac:dyDescent="0.3">
      <c r="A26" s="53"/>
      <c r="B26" s="58"/>
      <c r="C26" s="46"/>
      <c r="D26" s="52"/>
      <c r="E26" s="54"/>
      <c r="F26" s="47" t="str">
        <f>IFERROR(VLOOKUP(E26,Introduction!#REF!,2,FALSE),"")</f>
        <v/>
      </c>
      <c r="G26" s="55"/>
      <c r="H26" s="56"/>
      <c r="I26" s="56"/>
      <c r="J26" s="56"/>
      <c r="K26" s="56"/>
      <c r="L26" s="56"/>
      <c r="M26" s="77"/>
      <c r="N26" s="57" t="str">
        <f>IFERROR(VLOOKUP(M26,Introduction!$B$24:$E$34,2,FALSE),"")</f>
        <v/>
      </c>
      <c r="O26" s="57" t="str">
        <f>IFERROR(VLOOKUP(M26,Introduction!$B$24:$E$34,4,FALSE),"")</f>
        <v/>
      </c>
    </row>
    <row r="27" spans="1:15" x14ac:dyDescent="0.3">
      <c r="A27" s="53"/>
      <c r="B27" s="58"/>
      <c r="C27" s="46"/>
      <c r="D27" s="52"/>
      <c r="E27" s="54"/>
      <c r="F27" s="47" t="str">
        <f>IFERROR(VLOOKUP(E27,Introduction!#REF!,2,FALSE),"")</f>
        <v/>
      </c>
      <c r="G27" s="55"/>
      <c r="H27" s="56"/>
      <c r="I27" s="56"/>
      <c r="J27" s="56"/>
      <c r="K27" s="56"/>
      <c r="L27" s="56"/>
      <c r="M27" s="77"/>
      <c r="N27" s="57" t="str">
        <f>IFERROR(VLOOKUP(M27,Introduction!$B$24:$E$34,2,FALSE),"")</f>
        <v/>
      </c>
      <c r="O27" s="57" t="str">
        <f>IFERROR(VLOOKUP(M27,Introduction!$B$24:$E$34,4,FALSE),"")</f>
        <v/>
      </c>
    </row>
    <row r="28" spans="1:15" x14ac:dyDescent="0.3">
      <c r="A28" s="53"/>
      <c r="B28" s="58"/>
      <c r="C28" s="46"/>
      <c r="D28" s="52"/>
      <c r="E28" s="54"/>
      <c r="F28" s="47" t="str">
        <f>IFERROR(VLOOKUP(E28,Introduction!#REF!,2,FALSE),"")</f>
        <v/>
      </c>
      <c r="G28" s="55"/>
      <c r="H28" s="56"/>
      <c r="I28" s="56"/>
      <c r="J28" s="56"/>
      <c r="K28" s="56"/>
      <c r="L28" s="56"/>
      <c r="M28" s="77"/>
      <c r="N28" s="57" t="str">
        <f>IFERROR(VLOOKUP(M28,Introduction!$B$24:$E$34,2,FALSE),"")</f>
        <v/>
      </c>
      <c r="O28" s="57" t="str">
        <f>IFERROR(VLOOKUP(M28,Introduction!$B$24:$E$34,4,FALSE),"")</f>
        <v/>
      </c>
    </row>
    <row r="29" spans="1:15" x14ac:dyDescent="0.3">
      <c r="A29" s="53"/>
      <c r="B29" s="58"/>
      <c r="C29" s="46"/>
      <c r="D29" s="52"/>
      <c r="E29" s="54"/>
      <c r="F29" s="47" t="str">
        <f>IFERROR(VLOOKUP(E29,Introduction!#REF!,2,FALSE),"")</f>
        <v/>
      </c>
      <c r="G29" s="55"/>
      <c r="H29" s="56"/>
      <c r="I29" s="56"/>
      <c r="J29" s="56"/>
      <c r="K29" s="56"/>
      <c r="L29" s="56"/>
      <c r="M29" s="77"/>
      <c r="N29" s="57" t="str">
        <f>IFERROR(VLOOKUP(M29,Introduction!$B$24:$E$34,2,FALSE),"")</f>
        <v/>
      </c>
      <c r="O29" s="57" t="str">
        <f>IFERROR(VLOOKUP(M29,Introduction!$B$24:$E$34,4,FALSE),"")</f>
        <v/>
      </c>
    </row>
    <row r="30" spans="1:15" s="71" customFormat="1" x14ac:dyDescent="0.3">
      <c r="A30" s="63"/>
      <c r="B30" s="69"/>
      <c r="C30" s="65"/>
      <c r="D30" s="70"/>
      <c r="E30" s="54"/>
      <c r="F30" s="47" t="str">
        <f>IFERROR(VLOOKUP(E30,Introduction!#REF!,2,FALSE),"")</f>
        <v/>
      </c>
      <c r="G30" s="55"/>
      <c r="H30" s="56"/>
      <c r="I30" s="56"/>
      <c r="J30" s="56"/>
      <c r="K30" s="56"/>
      <c r="L30" s="56"/>
      <c r="M30" s="77"/>
      <c r="N30" s="57" t="str">
        <f>IFERROR(VLOOKUP(M30,Introduction!$B$24:$E$34,2,FALSE),"")</f>
        <v/>
      </c>
      <c r="O30" s="57" t="str">
        <f>IFERROR(VLOOKUP(M30,Introduction!$B$24:$E$34,4,FALSE),"")</f>
        <v/>
      </c>
    </row>
    <row r="31" spans="1:15" s="71" customFormat="1" x14ac:dyDescent="0.3">
      <c r="A31" s="63"/>
      <c r="B31" s="69"/>
      <c r="C31" s="65"/>
      <c r="D31" s="70"/>
      <c r="E31" s="54"/>
      <c r="F31" s="47" t="str">
        <f>IFERROR(VLOOKUP(E31,Introduction!#REF!,2,FALSE),"")</f>
        <v/>
      </c>
      <c r="G31" s="55"/>
      <c r="H31" s="56"/>
      <c r="I31" s="56"/>
      <c r="J31" s="56"/>
      <c r="K31" s="56"/>
      <c r="L31" s="56"/>
      <c r="M31" s="77"/>
      <c r="N31" s="57" t="str">
        <f>IFERROR(VLOOKUP(M31,Introduction!$B$24:$E$34,2,FALSE),"")</f>
        <v/>
      </c>
      <c r="O31" s="57" t="str">
        <f>IFERROR(VLOOKUP(M31,Introduction!$B$24:$E$34,4,FALSE),"")</f>
        <v/>
      </c>
    </row>
    <row r="32" spans="1:15" s="71" customFormat="1" x14ac:dyDescent="0.3">
      <c r="A32" s="63"/>
      <c r="B32" s="69"/>
      <c r="C32" s="65"/>
      <c r="D32" s="68"/>
      <c r="E32" s="54"/>
      <c r="F32" s="47" t="str">
        <f>IFERROR(VLOOKUP(E32,Introduction!#REF!,2,FALSE),"")</f>
        <v/>
      </c>
      <c r="G32" s="55"/>
      <c r="H32" s="56"/>
      <c r="I32" s="56"/>
      <c r="J32" s="56"/>
      <c r="K32" s="56"/>
      <c r="L32" s="56"/>
      <c r="M32" s="77"/>
      <c r="N32" s="57" t="str">
        <f>IFERROR(VLOOKUP(M32,Introduction!$B$24:$E$34,2,FALSE),"")</f>
        <v/>
      </c>
      <c r="O32" s="57" t="str">
        <f>IFERROR(VLOOKUP(M32,Introduction!$B$24:$E$34,4,FALSE),"")</f>
        <v/>
      </c>
    </row>
    <row r="33" spans="1:15" x14ac:dyDescent="0.3">
      <c r="A33" s="53"/>
      <c r="B33" s="58"/>
      <c r="C33" s="46"/>
      <c r="D33" s="52"/>
      <c r="E33" s="54"/>
      <c r="F33" s="47" t="str">
        <f>IFERROR(VLOOKUP(E33,Introduction!#REF!,2,FALSE),"")</f>
        <v/>
      </c>
      <c r="G33" s="55"/>
      <c r="H33" s="56"/>
      <c r="I33" s="56"/>
      <c r="J33" s="56"/>
      <c r="K33" s="56"/>
      <c r="L33" s="56"/>
      <c r="M33" s="77"/>
      <c r="N33" s="57" t="str">
        <f>IFERROR(VLOOKUP(M33,Introduction!$B$24:$E$34,2,FALSE),"")</f>
        <v/>
      </c>
      <c r="O33" s="57" t="str">
        <f>IFERROR(VLOOKUP(M33,Introduction!$B$24:$E$34,4,FALSE),"")</f>
        <v/>
      </c>
    </row>
    <row r="34" spans="1:15" x14ac:dyDescent="0.3">
      <c r="A34" s="53"/>
      <c r="B34" s="58"/>
      <c r="C34" s="46"/>
      <c r="D34" s="52"/>
      <c r="E34" s="54"/>
      <c r="F34" s="47" t="str">
        <f>IFERROR(VLOOKUP(E34,Introduction!#REF!,2,FALSE),"")</f>
        <v/>
      </c>
      <c r="G34" s="55"/>
      <c r="H34" s="56"/>
      <c r="I34" s="56"/>
      <c r="J34" s="56"/>
      <c r="K34" s="56"/>
      <c r="L34" s="56"/>
      <c r="M34" s="77"/>
      <c r="N34" s="57" t="str">
        <f>IFERROR(VLOOKUP(M34,Introduction!$B$24:$E$34,2,FALSE),"")</f>
        <v/>
      </c>
      <c r="O34" s="57" t="str">
        <f>IFERROR(VLOOKUP(M34,Introduction!$B$24:$E$34,4,FALSE),"")</f>
        <v/>
      </c>
    </row>
    <row r="35" spans="1:15" x14ac:dyDescent="0.3">
      <c r="A35" s="53"/>
      <c r="B35" s="58"/>
      <c r="C35" s="46"/>
      <c r="D35" s="52"/>
      <c r="E35" s="54"/>
      <c r="F35" s="47" t="str">
        <f>IFERROR(VLOOKUP(E35,Introduction!#REF!,2,FALSE),"")</f>
        <v/>
      </c>
      <c r="G35" s="55"/>
      <c r="H35" s="56"/>
      <c r="I35" s="56"/>
      <c r="J35" s="56"/>
      <c r="K35" s="56"/>
      <c r="L35" s="56"/>
      <c r="M35" s="77"/>
      <c r="N35" s="57" t="str">
        <f>IFERROR(VLOOKUP(M35,Introduction!$B$24:$E$34,2,FALSE),"")</f>
        <v/>
      </c>
      <c r="O35" s="57" t="str">
        <f>IFERROR(VLOOKUP(M35,Introduction!$B$24:$E$34,4,FALSE),"")</f>
        <v/>
      </c>
    </row>
    <row r="36" spans="1:15" x14ac:dyDescent="0.3">
      <c r="A36" s="53"/>
      <c r="B36" s="58"/>
      <c r="C36" s="46"/>
      <c r="D36" s="52"/>
      <c r="E36" s="54"/>
      <c r="F36" s="47" t="str">
        <f>IFERROR(VLOOKUP(E36,Introduction!#REF!,2,FALSE),"")</f>
        <v/>
      </c>
      <c r="G36" s="55"/>
      <c r="H36" s="56"/>
      <c r="I36" s="56"/>
      <c r="J36" s="56"/>
      <c r="K36" s="56"/>
      <c r="L36" s="56"/>
      <c r="M36" s="77"/>
      <c r="N36" s="57" t="str">
        <f>IFERROR(VLOOKUP(M36,Introduction!$B$24:$E$34,2,FALSE),"")</f>
        <v/>
      </c>
      <c r="O36" s="57" t="str">
        <f>IFERROR(VLOOKUP(M36,Introduction!$B$24:$E$34,4,FALSE),"")</f>
        <v/>
      </c>
    </row>
    <row r="37" spans="1:15" x14ac:dyDescent="0.3">
      <c r="A37" s="53"/>
      <c r="B37" s="58"/>
      <c r="C37" s="46"/>
      <c r="D37" s="52"/>
      <c r="E37" s="54"/>
      <c r="F37" s="47" t="str">
        <f>IFERROR(VLOOKUP(E37,Introduction!#REF!,2,FALSE),"")</f>
        <v/>
      </c>
      <c r="G37" s="55"/>
      <c r="H37" s="56"/>
      <c r="I37" s="56"/>
      <c r="J37" s="56"/>
      <c r="K37" s="56"/>
      <c r="L37" s="56"/>
      <c r="M37" s="77"/>
      <c r="N37" s="57" t="str">
        <f>IFERROR(VLOOKUP(M37,Introduction!$B$24:$E$34,2,FALSE),"")</f>
        <v/>
      </c>
      <c r="O37" s="57" t="str">
        <f>IFERROR(VLOOKUP(M37,Introduction!$B$24:$E$34,4,FALSE),"")</f>
        <v/>
      </c>
    </row>
    <row r="38" spans="1:15" x14ac:dyDescent="0.3">
      <c r="A38" s="53"/>
      <c r="B38" s="58"/>
      <c r="C38" s="46"/>
      <c r="D38" s="52"/>
      <c r="E38" s="54"/>
      <c r="F38" s="47" t="str">
        <f>IFERROR(VLOOKUP(E38,Introduction!#REF!,2,FALSE),"")</f>
        <v/>
      </c>
      <c r="G38" s="55"/>
      <c r="H38" s="56"/>
      <c r="I38" s="56"/>
      <c r="J38" s="56"/>
      <c r="K38" s="56"/>
      <c r="L38" s="56"/>
      <c r="M38" s="77"/>
      <c r="N38" s="57" t="str">
        <f>IFERROR(VLOOKUP(M38,Introduction!$B$24:$E$34,2,FALSE),"")</f>
        <v/>
      </c>
      <c r="O38" s="57" t="str">
        <f>IFERROR(VLOOKUP(M38,Introduction!$B$24:$E$34,4,FALSE),"")</f>
        <v/>
      </c>
    </row>
    <row r="39" spans="1:15" x14ac:dyDescent="0.3">
      <c r="A39" s="53"/>
      <c r="B39" s="58"/>
      <c r="C39" s="46"/>
      <c r="D39" s="52"/>
      <c r="E39" s="54"/>
      <c r="F39" s="47" t="str">
        <f>IFERROR(VLOOKUP(E39,Introduction!#REF!,2,FALSE),"")</f>
        <v/>
      </c>
      <c r="G39" s="55"/>
      <c r="H39" s="56"/>
      <c r="I39" s="56"/>
      <c r="J39" s="56"/>
      <c r="K39" s="56"/>
      <c r="L39" s="56"/>
      <c r="M39" s="77"/>
      <c r="N39" s="57" t="str">
        <f>IFERROR(VLOOKUP(M39,Introduction!$B$24:$E$34,2,FALSE),"")</f>
        <v/>
      </c>
      <c r="O39" s="57" t="str">
        <f>IFERROR(VLOOKUP(M39,Introduction!$B$24:$E$34,4,FALSE),"")</f>
        <v/>
      </c>
    </row>
    <row r="40" spans="1:15" x14ac:dyDescent="0.3">
      <c r="A40" s="53"/>
      <c r="B40" s="58"/>
      <c r="C40" s="46"/>
      <c r="D40" s="52"/>
      <c r="E40" s="54"/>
      <c r="F40" s="47" t="str">
        <f>IFERROR(VLOOKUP(E40,Introduction!#REF!,2,FALSE),"")</f>
        <v/>
      </c>
      <c r="G40" s="55"/>
      <c r="H40" s="56"/>
      <c r="I40" s="56"/>
      <c r="J40" s="56"/>
      <c r="K40" s="56"/>
      <c r="L40" s="56"/>
      <c r="M40" s="77"/>
      <c r="N40" s="57" t="str">
        <f>IFERROR(VLOOKUP(M40,Introduction!$B$24:$E$34,2,FALSE),"")</f>
        <v/>
      </c>
      <c r="O40" s="57" t="str">
        <f>IFERROR(VLOOKUP(M40,Introduction!$B$24:$E$34,4,FALSE),"")</f>
        <v/>
      </c>
    </row>
    <row r="41" spans="1:15" x14ac:dyDescent="0.3">
      <c r="A41" s="53"/>
      <c r="B41" s="58"/>
      <c r="C41" s="46"/>
      <c r="D41" s="52"/>
      <c r="E41" s="54"/>
      <c r="F41" s="47" t="str">
        <f>IFERROR(VLOOKUP(E41,Introduction!#REF!,2,FALSE),"")</f>
        <v/>
      </c>
      <c r="G41" s="55"/>
      <c r="H41" s="56"/>
      <c r="I41" s="56"/>
      <c r="J41" s="56"/>
      <c r="K41" s="56"/>
      <c r="L41" s="56"/>
      <c r="M41" s="77"/>
      <c r="N41" s="57" t="str">
        <f>IFERROR(VLOOKUP(M41,Introduction!$B$24:$E$34,2,FALSE),"")</f>
        <v/>
      </c>
      <c r="O41" s="57" t="str">
        <f>IFERROR(VLOOKUP(M41,Introduction!$B$24:$E$34,4,FALSE),"")</f>
        <v/>
      </c>
    </row>
    <row r="42" spans="1:15" x14ac:dyDescent="0.3">
      <c r="A42" s="53"/>
      <c r="B42" s="58"/>
      <c r="C42" s="46"/>
      <c r="D42" s="52"/>
      <c r="E42" s="54"/>
      <c r="F42" s="47" t="str">
        <f>IFERROR(VLOOKUP(E42,Introduction!#REF!,2,FALSE),"")</f>
        <v/>
      </c>
      <c r="G42" s="55"/>
      <c r="H42" s="56"/>
      <c r="I42" s="56"/>
      <c r="J42" s="56"/>
      <c r="K42" s="56"/>
      <c r="L42" s="56"/>
      <c r="M42" s="77"/>
      <c r="N42" s="57" t="str">
        <f>IFERROR(VLOOKUP(M42,Introduction!$B$24:$E$34,2,FALSE),"")</f>
        <v/>
      </c>
      <c r="O42" s="57" t="str">
        <f>IFERROR(VLOOKUP(M42,Introduction!$B$24:$E$34,4,FALSE),"")</f>
        <v/>
      </c>
    </row>
    <row r="43" spans="1:15" x14ac:dyDescent="0.3">
      <c r="A43" s="53"/>
      <c r="B43" s="58"/>
      <c r="C43" s="46"/>
      <c r="D43" s="52"/>
      <c r="E43" s="54"/>
      <c r="F43" s="47" t="str">
        <f>IFERROR(VLOOKUP(E43,Introduction!#REF!,2,FALSE),"")</f>
        <v/>
      </c>
      <c r="G43" s="55"/>
      <c r="H43" s="56"/>
      <c r="I43" s="56"/>
      <c r="J43" s="56"/>
      <c r="K43" s="56"/>
      <c r="L43" s="56"/>
      <c r="M43" s="77"/>
      <c r="N43" s="57" t="str">
        <f>IFERROR(VLOOKUP(M43,Introduction!$B$24:$E$34,2,FALSE),"")</f>
        <v/>
      </c>
      <c r="O43" s="57" t="str">
        <f>IFERROR(VLOOKUP(M43,Introduction!$B$24:$E$34,4,FALSE),"")</f>
        <v/>
      </c>
    </row>
    <row r="44" spans="1:15" x14ac:dyDescent="0.3">
      <c r="A44" s="53"/>
      <c r="B44" s="58"/>
      <c r="C44" s="46"/>
      <c r="D44" s="61"/>
      <c r="E44" s="54"/>
      <c r="F44" s="47" t="str">
        <f>IFERROR(VLOOKUP(E44,Introduction!#REF!,2,FALSE),"")</f>
        <v/>
      </c>
      <c r="G44" s="55"/>
      <c r="H44" s="56"/>
      <c r="I44" s="56"/>
      <c r="J44" s="56"/>
      <c r="K44" s="56"/>
      <c r="L44" s="56"/>
      <c r="M44" s="77"/>
      <c r="N44" s="57" t="str">
        <f>IFERROR(VLOOKUP(M44,Introduction!$B$24:$E$34,2,FALSE),"")</f>
        <v/>
      </c>
      <c r="O44" s="57" t="str">
        <f>IFERROR(VLOOKUP(M44,Introduction!$B$24:$E$34,4,FALSE),"")</f>
        <v/>
      </c>
    </row>
    <row r="45" spans="1:15" x14ac:dyDescent="0.3">
      <c r="A45" s="53"/>
      <c r="B45" s="58"/>
      <c r="C45" s="46"/>
      <c r="D45" s="52"/>
      <c r="E45" s="54"/>
      <c r="F45" s="47" t="str">
        <f>IFERROR(VLOOKUP(E45,Introduction!#REF!,2,FALSE),"")</f>
        <v/>
      </c>
      <c r="G45" s="55"/>
      <c r="H45" s="56"/>
      <c r="I45" s="56"/>
      <c r="J45" s="56"/>
      <c r="K45" s="56"/>
      <c r="L45" s="56"/>
      <c r="M45" s="77"/>
      <c r="N45" s="57" t="str">
        <f>IFERROR(VLOOKUP(M45,Introduction!$B$24:$E$34,2,FALSE),"")</f>
        <v/>
      </c>
      <c r="O45" s="57" t="str">
        <f>IFERROR(VLOOKUP(M45,Introduction!$B$24:$E$34,4,FALSE),"")</f>
        <v/>
      </c>
    </row>
    <row r="46" spans="1:15" x14ac:dyDescent="0.3">
      <c r="A46" s="53"/>
      <c r="B46" s="58"/>
      <c r="C46" s="46"/>
      <c r="D46" s="52"/>
      <c r="E46" s="54"/>
      <c r="F46" s="47" t="str">
        <f>IFERROR(VLOOKUP(E46,Introduction!#REF!,2,FALSE),"")</f>
        <v/>
      </c>
      <c r="G46" s="55"/>
      <c r="H46" s="56"/>
      <c r="I46" s="56"/>
      <c r="J46" s="56"/>
      <c r="K46" s="56"/>
      <c r="L46" s="56"/>
      <c r="M46" s="77"/>
      <c r="N46" s="57" t="str">
        <f>IFERROR(VLOOKUP(M46,Introduction!$B$24:$E$34,2,FALSE),"")</f>
        <v/>
      </c>
      <c r="O46" s="57" t="str">
        <f>IFERROR(VLOOKUP(M46,Introduction!$B$24:$E$34,4,FALSE),"")</f>
        <v/>
      </c>
    </row>
    <row r="47" spans="1:15" x14ac:dyDescent="0.3">
      <c r="A47" s="53"/>
      <c r="B47" s="58"/>
      <c r="C47" s="46"/>
      <c r="D47" s="52"/>
      <c r="E47" s="54"/>
      <c r="F47" s="47" t="str">
        <f>IFERROR(VLOOKUP(E47,Introduction!#REF!,2,FALSE),"")</f>
        <v/>
      </c>
      <c r="G47" s="55"/>
      <c r="H47" s="56"/>
      <c r="I47" s="56"/>
      <c r="J47" s="56"/>
      <c r="K47" s="56"/>
      <c r="L47" s="56"/>
      <c r="M47" s="77"/>
      <c r="N47" s="57" t="str">
        <f>IFERROR(VLOOKUP(M47,Introduction!$B$24:$E$34,2,FALSE),"")</f>
        <v/>
      </c>
      <c r="O47" s="57" t="str">
        <f>IFERROR(VLOOKUP(M47,Introduction!$B$24:$E$34,4,FALSE),"")</f>
        <v/>
      </c>
    </row>
    <row r="48" spans="1:15" x14ac:dyDescent="0.3">
      <c r="A48" s="53"/>
      <c r="B48" s="58"/>
      <c r="C48" s="46"/>
      <c r="D48" s="52"/>
      <c r="E48" s="54"/>
      <c r="F48" s="47" t="str">
        <f>IFERROR(VLOOKUP(E48,Introduction!#REF!,2,FALSE),"")</f>
        <v/>
      </c>
      <c r="G48" s="55"/>
      <c r="H48" s="56"/>
      <c r="I48" s="56"/>
      <c r="J48" s="56"/>
      <c r="K48" s="56"/>
      <c r="L48" s="56"/>
      <c r="M48" s="77"/>
      <c r="N48" s="57" t="str">
        <f>IFERROR(VLOOKUP(M48,Introduction!$B$24:$E$34,2,FALSE),"")</f>
        <v/>
      </c>
      <c r="O48" s="57" t="str">
        <f>IFERROR(VLOOKUP(M48,Introduction!$B$24:$E$34,4,FALSE),"")</f>
        <v/>
      </c>
    </row>
    <row r="49" spans="1:15" x14ac:dyDescent="0.3">
      <c r="A49" s="53"/>
      <c r="B49" s="58"/>
      <c r="C49" s="46"/>
      <c r="D49" s="52"/>
      <c r="E49" s="54"/>
      <c r="F49" s="47" t="str">
        <f>IFERROR(VLOOKUP(E49,Introduction!#REF!,2,FALSE),"")</f>
        <v/>
      </c>
      <c r="G49" s="55"/>
      <c r="H49" s="56"/>
      <c r="I49" s="56"/>
      <c r="J49" s="56"/>
      <c r="K49" s="56"/>
      <c r="L49" s="56"/>
      <c r="M49" s="77"/>
      <c r="N49" s="57" t="str">
        <f>IFERROR(VLOOKUP(M49,Introduction!$B$24:$E$34,2,FALSE),"")</f>
        <v/>
      </c>
      <c r="O49" s="57" t="str">
        <f>IFERROR(VLOOKUP(M49,Introduction!$B$24:$E$34,4,FALSE),"")</f>
        <v/>
      </c>
    </row>
    <row r="50" spans="1:15" x14ac:dyDescent="0.3">
      <c r="A50" s="53"/>
      <c r="B50" s="58"/>
      <c r="C50" s="46"/>
      <c r="D50" s="61"/>
      <c r="E50" s="54"/>
      <c r="F50" s="47" t="str">
        <f>IFERROR(VLOOKUP(E50,Introduction!#REF!,2,FALSE),"")</f>
        <v/>
      </c>
      <c r="G50" s="55"/>
      <c r="H50" s="56"/>
      <c r="I50" s="56"/>
      <c r="J50" s="56"/>
      <c r="K50" s="56"/>
      <c r="L50" s="56"/>
      <c r="M50" s="77"/>
      <c r="N50" s="57" t="str">
        <f>IFERROR(VLOOKUP(M50,Introduction!$B$24:$E$34,2,FALSE),"")</f>
        <v/>
      </c>
      <c r="O50" s="57" t="str">
        <f>IFERROR(VLOOKUP(M50,Introduction!$B$24:$E$34,4,FALSE),"")</f>
        <v/>
      </c>
    </row>
    <row r="51" spans="1:15" x14ac:dyDescent="0.3">
      <c r="A51" s="53"/>
      <c r="B51" s="58"/>
      <c r="C51" s="46"/>
      <c r="D51" s="52"/>
      <c r="E51" s="54"/>
      <c r="F51" s="47" t="str">
        <f>IFERROR(VLOOKUP(E51,Introduction!#REF!,2,FALSE),"")</f>
        <v/>
      </c>
      <c r="G51" s="55"/>
      <c r="H51" s="56"/>
      <c r="I51" s="56"/>
      <c r="J51" s="56"/>
      <c r="K51" s="56"/>
      <c r="L51" s="56"/>
      <c r="M51" s="77"/>
      <c r="N51" s="57" t="str">
        <f>IFERROR(VLOOKUP(M51,Introduction!$B$24:$E$34,2,FALSE),"")</f>
        <v/>
      </c>
      <c r="O51" s="57" t="str">
        <f>IFERROR(VLOOKUP(M51,Introduction!$B$24:$E$34,4,FALSE),"")</f>
        <v/>
      </c>
    </row>
    <row r="52" spans="1:15" x14ac:dyDescent="0.3">
      <c r="A52" s="53"/>
      <c r="B52" s="58"/>
      <c r="C52" s="46"/>
      <c r="D52" s="52"/>
      <c r="E52" s="54"/>
      <c r="F52" s="47" t="str">
        <f>IFERROR(VLOOKUP(E52,Introduction!#REF!,2,FALSE),"")</f>
        <v/>
      </c>
      <c r="G52" s="55"/>
      <c r="H52" s="56"/>
      <c r="I52" s="56"/>
      <c r="J52" s="56"/>
      <c r="K52" s="56"/>
      <c r="L52" s="56"/>
      <c r="M52" s="77"/>
      <c r="N52" s="57" t="str">
        <f>IFERROR(VLOOKUP(M52,Introduction!$B$24:$E$34,2,FALSE),"")</f>
        <v/>
      </c>
      <c r="O52" s="57" t="str">
        <f>IFERROR(VLOOKUP(M52,Introduction!$B$24:$E$34,4,FALSE),"")</f>
        <v/>
      </c>
    </row>
    <row r="53" spans="1:15" x14ac:dyDescent="0.3">
      <c r="A53" s="53"/>
      <c r="B53" s="58"/>
      <c r="C53" s="46"/>
      <c r="D53" s="52"/>
      <c r="E53" s="54"/>
      <c r="F53" s="47" t="str">
        <f>IFERROR(VLOOKUP(E53,Introduction!#REF!,2,FALSE),"")</f>
        <v/>
      </c>
      <c r="G53" s="55"/>
      <c r="H53" s="56"/>
      <c r="I53" s="56"/>
      <c r="J53" s="56"/>
      <c r="K53" s="56"/>
      <c r="L53" s="56"/>
      <c r="M53" s="77"/>
      <c r="N53" s="57" t="str">
        <f>IFERROR(VLOOKUP(M53,Introduction!$B$24:$E$34,2,FALSE),"")</f>
        <v/>
      </c>
      <c r="O53" s="57" t="str">
        <f>IFERROR(VLOOKUP(M53,Introduction!$B$24:$E$34,4,FALSE),"")</f>
        <v/>
      </c>
    </row>
    <row r="54" spans="1:15" x14ac:dyDescent="0.3">
      <c r="A54" s="53"/>
      <c r="B54" s="58"/>
      <c r="C54" s="46"/>
      <c r="D54" s="52"/>
      <c r="E54" s="54"/>
      <c r="F54" s="47" t="str">
        <f>IFERROR(VLOOKUP(E54,Introduction!#REF!,2,FALSE),"")</f>
        <v/>
      </c>
      <c r="G54" s="55"/>
      <c r="H54" s="56"/>
      <c r="I54" s="56"/>
      <c r="J54" s="56"/>
      <c r="K54" s="56"/>
      <c r="L54" s="56"/>
      <c r="M54" s="77"/>
      <c r="N54" s="57" t="str">
        <f>IFERROR(VLOOKUP(M54,Introduction!$B$24:$E$34,2,FALSE),"")</f>
        <v/>
      </c>
      <c r="O54" s="57" t="str">
        <f>IFERROR(VLOOKUP(M54,Introduction!$B$24:$E$34,4,FALSE),"")</f>
        <v/>
      </c>
    </row>
    <row r="55" spans="1:15" x14ac:dyDescent="0.3">
      <c r="A55" s="53"/>
      <c r="B55" s="58"/>
      <c r="C55" s="46"/>
      <c r="D55" s="52"/>
      <c r="E55" s="54"/>
      <c r="F55" s="47" t="str">
        <f>IFERROR(VLOOKUP(E55,Introduction!#REF!,2,FALSE),"")</f>
        <v/>
      </c>
      <c r="G55" s="55"/>
      <c r="H55" s="56"/>
      <c r="I55" s="56"/>
      <c r="J55" s="56"/>
      <c r="K55" s="56"/>
      <c r="L55" s="56"/>
      <c r="M55" s="77"/>
      <c r="N55" s="57" t="str">
        <f>IFERROR(VLOOKUP(M55,Introduction!$B$24:$E$34,2,FALSE),"")</f>
        <v/>
      </c>
      <c r="O55" s="57" t="str">
        <f>IFERROR(VLOOKUP(M55,Introduction!$B$24:$E$34,4,FALSE),"")</f>
        <v/>
      </c>
    </row>
    <row r="56" spans="1:15" x14ac:dyDescent="0.3">
      <c r="A56" s="53"/>
      <c r="B56" s="58"/>
      <c r="C56" s="46"/>
      <c r="D56" s="52"/>
      <c r="E56" s="54"/>
      <c r="F56" s="47" t="str">
        <f>IFERROR(VLOOKUP(E56,Introduction!#REF!,2,FALSE),"")</f>
        <v/>
      </c>
      <c r="G56" s="55"/>
      <c r="H56" s="56"/>
      <c r="I56" s="56"/>
      <c r="J56" s="56"/>
      <c r="K56" s="56"/>
      <c r="L56" s="56"/>
      <c r="M56" s="77"/>
      <c r="N56" s="57" t="str">
        <f>IFERROR(VLOOKUP(M56,Introduction!$B$24:$E$34,2,FALSE),"")</f>
        <v/>
      </c>
      <c r="O56" s="57" t="str">
        <f>IFERROR(VLOOKUP(M56,Introduction!$B$24:$E$34,4,FALSE),"")</f>
        <v/>
      </c>
    </row>
    <row r="57" spans="1:15" x14ac:dyDescent="0.3">
      <c r="A57" s="53"/>
      <c r="B57" s="58"/>
      <c r="C57" s="46"/>
      <c r="D57" s="52"/>
      <c r="E57" s="54"/>
      <c r="F57" s="47" t="str">
        <f>IFERROR(VLOOKUP(E57,Introduction!#REF!,2,FALSE),"")</f>
        <v/>
      </c>
      <c r="G57" s="55"/>
      <c r="H57" s="56"/>
      <c r="I57" s="56"/>
      <c r="J57" s="56"/>
      <c r="K57" s="56"/>
      <c r="L57" s="56"/>
      <c r="M57" s="77"/>
      <c r="N57" s="57" t="str">
        <f>IFERROR(VLOOKUP(M57,Introduction!$B$24:$E$34,2,FALSE),"")</f>
        <v/>
      </c>
      <c r="O57" s="57" t="str">
        <f>IFERROR(VLOOKUP(M57,Introduction!$B$24:$E$34,4,FALSE),"")</f>
        <v/>
      </c>
    </row>
    <row r="58" spans="1:15" x14ac:dyDescent="0.3">
      <c r="A58" s="53"/>
      <c r="B58" s="58"/>
      <c r="C58" s="46"/>
      <c r="D58" s="52"/>
      <c r="E58" s="54"/>
      <c r="F58" s="47" t="str">
        <f>IFERROR(VLOOKUP(E58,Introduction!#REF!,2,FALSE),"")</f>
        <v/>
      </c>
      <c r="G58" s="55"/>
      <c r="H58" s="56"/>
      <c r="I58" s="56"/>
      <c r="J58" s="56"/>
      <c r="K58" s="56"/>
      <c r="L58" s="56"/>
      <c r="M58" s="77"/>
      <c r="N58" s="57" t="str">
        <f>IFERROR(VLOOKUP(M58,Introduction!$B$24:$E$34,2,FALSE),"")</f>
        <v/>
      </c>
      <c r="O58" s="57" t="str">
        <f>IFERROR(VLOOKUP(M58,Introduction!$B$24:$E$34,4,FALSE),"")</f>
        <v/>
      </c>
    </row>
    <row r="59" spans="1:15" x14ac:dyDescent="0.3">
      <c r="A59" s="53"/>
      <c r="B59" s="58"/>
      <c r="C59" s="46"/>
      <c r="D59" s="52"/>
      <c r="E59" s="54"/>
      <c r="F59" s="47" t="str">
        <f>IFERROR(VLOOKUP(E59,Introduction!#REF!,2,FALSE),"")</f>
        <v/>
      </c>
      <c r="G59" s="55"/>
      <c r="H59" s="56"/>
      <c r="I59" s="56"/>
      <c r="J59" s="56"/>
      <c r="K59" s="56"/>
      <c r="L59" s="56"/>
      <c r="M59" s="77"/>
      <c r="N59" s="57" t="str">
        <f>IFERROR(VLOOKUP(M59,Introduction!$B$24:$E$34,2,FALSE),"")</f>
        <v/>
      </c>
      <c r="O59" s="57" t="str">
        <f>IFERROR(VLOOKUP(M59,Introduction!$B$24:$E$34,4,FALSE),"")</f>
        <v/>
      </c>
    </row>
    <row r="60" spans="1:15" x14ac:dyDescent="0.3">
      <c r="A60" s="53"/>
      <c r="B60" s="58"/>
      <c r="C60" s="46"/>
      <c r="D60" s="52"/>
      <c r="E60" s="54"/>
      <c r="F60" s="47" t="str">
        <f>IFERROR(VLOOKUP(E60,Introduction!#REF!,2,FALSE),"")</f>
        <v/>
      </c>
      <c r="G60" s="55"/>
      <c r="H60" s="56"/>
      <c r="I60" s="56"/>
      <c r="J60" s="56"/>
      <c r="K60" s="56"/>
      <c r="L60" s="56"/>
      <c r="M60" s="77"/>
      <c r="N60" s="57" t="str">
        <f>IFERROR(VLOOKUP(M60,Introduction!$B$24:$E$34,2,FALSE),"")</f>
        <v/>
      </c>
      <c r="O60" s="57" t="str">
        <f>IFERROR(VLOOKUP(M60,Introduction!$B$24:$E$34,4,FALSE),"")</f>
        <v/>
      </c>
    </row>
    <row r="61" spans="1:15" x14ac:dyDescent="0.3">
      <c r="A61" s="53"/>
      <c r="B61" s="58"/>
      <c r="C61" s="46"/>
      <c r="D61" s="52"/>
      <c r="E61" s="54"/>
      <c r="F61" s="47" t="str">
        <f>IFERROR(VLOOKUP(E61,Introduction!#REF!,2,FALSE),"")</f>
        <v/>
      </c>
      <c r="G61" s="55"/>
      <c r="H61" s="56"/>
      <c r="I61" s="56"/>
      <c r="J61" s="56"/>
      <c r="K61" s="56"/>
      <c r="L61" s="56"/>
      <c r="M61" s="77"/>
      <c r="N61" s="57" t="str">
        <f>IFERROR(VLOOKUP(M61,Introduction!$B$24:$E$34,2,FALSE),"")</f>
        <v/>
      </c>
      <c r="O61" s="57" t="str">
        <f>IFERROR(VLOOKUP(M61,Introduction!$B$24:$E$34,4,FALSE),"")</f>
        <v/>
      </c>
    </row>
    <row r="62" spans="1:15" x14ac:dyDescent="0.3">
      <c r="A62" s="53"/>
      <c r="B62" s="58"/>
      <c r="C62" s="46"/>
      <c r="D62" s="59"/>
      <c r="E62" s="54"/>
      <c r="F62" s="47" t="str">
        <f>IFERROR(VLOOKUP(E62,Introduction!#REF!,2,FALSE),"")</f>
        <v/>
      </c>
      <c r="G62" s="55"/>
      <c r="H62" s="56"/>
      <c r="I62" s="56"/>
      <c r="J62" s="56"/>
      <c r="K62" s="56"/>
      <c r="L62" s="56"/>
      <c r="M62" s="77"/>
      <c r="N62" s="57" t="str">
        <f>IFERROR(VLOOKUP(M62,Introduction!$B$24:$E$34,2,FALSE),"")</f>
        <v/>
      </c>
      <c r="O62" s="57" t="str">
        <f>IFERROR(VLOOKUP(M62,Introduction!$B$24:$E$34,4,FALSE),"")</f>
        <v/>
      </c>
    </row>
    <row r="63" spans="1:15" s="72" customFormat="1" x14ac:dyDescent="0.3">
      <c r="A63" s="53"/>
      <c r="B63" s="58"/>
      <c r="C63" s="46"/>
      <c r="D63" s="52"/>
      <c r="E63" s="54"/>
      <c r="F63" s="47" t="str">
        <f>IFERROR(VLOOKUP(E63,Introduction!#REF!,2,FALSE),"")</f>
        <v/>
      </c>
      <c r="G63" s="55"/>
      <c r="H63" s="56"/>
      <c r="I63" s="56"/>
      <c r="J63" s="56"/>
      <c r="K63" s="56"/>
      <c r="L63" s="56"/>
      <c r="M63" s="77"/>
      <c r="N63" s="57" t="str">
        <f>IFERROR(VLOOKUP(M63,Introduction!$B$24:$E$34,2,FALSE),"")</f>
        <v/>
      </c>
      <c r="O63" s="57" t="str">
        <f>IFERROR(VLOOKUP(M63,Introduction!$B$24:$E$34,4,FALSE),"")</f>
        <v/>
      </c>
    </row>
    <row r="64" spans="1:15" s="72" customFormat="1" x14ac:dyDescent="0.3">
      <c r="A64" s="53"/>
      <c r="B64" s="58"/>
      <c r="C64" s="46"/>
      <c r="D64" s="52"/>
      <c r="E64" s="54"/>
      <c r="F64" s="47" t="str">
        <f>IFERROR(VLOOKUP(E64,Introduction!#REF!,2,FALSE),"")</f>
        <v/>
      </c>
      <c r="G64" s="55"/>
      <c r="H64" s="56"/>
      <c r="I64" s="56"/>
      <c r="J64" s="56"/>
      <c r="K64" s="56"/>
      <c r="L64" s="56"/>
      <c r="M64" s="77"/>
      <c r="N64" s="57" t="str">
        <f>IFERROR(VLOOKUP(M64,Introduction!$B$24:$E$34,2,FALSE),"")</f>
        <v/>
      </c>
      <c r="O64" s="57" t="str">
        <f>IFERROR(VLOOKUP(M64,Introduction!$B$24:$E$34,4,FALSE),"")</f>
        <v/>
      </c>
    </row>
    <row r="65" spans="1:15" s="72" customFormat="1" x14ac:dyDescent="0.3">
      <c r="A65" s="53"/>
      <c r="B65" s="58"/>
      <c r="C65" s="46"/>
      <c r="D65" s="52"/>
      <c r="E65" s="54"/>
      <c r="F65" s="47" t="str">
        <f>IFERROR(VLOOKUP(E65,Introduction!#REF!,2,FALSE),"")</f>
        <v/>
      </c>
      <c r="G65" s="55"/>
      <c r="H65" s="56"/>
      <c r="I65" s="56"/>
      <c r="J65" s="56"/>
      <c r="K65" s="56"/>
      <c r="L65" s="56"/>
      <c r="M65" s="77"/>
      <c r="N65" s="57" t="str">
        <f>IFERROR(VLOOKUP(M65,Introduction!$B$24:$E$34,2,FALSE),"")</f>
        <v/>
      </c>
      <c r="O65" s="57" t="str">
        <f>IFERROR(VLOOKUP(M65,Introduction!$B$24:$E$34,4,FALSE),"")</f>
        <v/>
      </c>
    </row>
    <row r="66" spans="1:15" s="72" customFormat="1" x14ac:dyDescent="0.3">
      <c r="A66" s="53"/>
      <c r="B66" s="58"/>
      <c r="C66" s="46"/>
      <c r="D66" s="52"/>
      <c r="E66" s="54"/>
      <c r="F66" s="47" t="str">
        <f>IFERROR(VLOOKUP(E66,Introduction!#REF!,2,FALSE),"")</f>
        <v/>
      </c>
      <c r="G66" s="55"/>
      <c r="H66" s="56"/>
      <c r="I66" s="56"/>
      <c r="J66" s="56"/>
      <c r="K66" s="56"/>
      <c r="L66" s="56"/>
      <c r="M66" s="77"/>
      <c r="N66" s="57" t="str">
        <f>IFERROR(VLOOKUP(M66,Introduction!$B$24:$E$34,2,FALSE),"")</f>
        <v/>
      </c>
      <c r="O66" s="57" t="str">
        <f>IFERROR(VLOOKUP(M66,Introduction!$B$24:$E$34,4,FALSE),"")</f>
        <v/>
      </c>
    </row>
    <row r="67" spans="1:15" s="72" customFormat="1" x14ac:dyDescent="0.3">
      <c r="A67" s="53"/>
      <c r="B67" s="58"/>
      <c r="C67" s="46"/>
      <c r="D67" s="59"/>
      <c r="E67" s="54"/>
      <c r="F67" s="47" t="str">
        <f>IFERROR(VLOOKUP(E67,Introduction!#REF!,2,FALSE),"")</f>
        <v/>
      </c>
      <c r="G67" s="55"/>
      <c r="H67" s="56"/>
      <c r="I67" s="56"/>
      <c r="J67" s="56"/>
      <c r="K67" s="56"/>
      <c r="L67" s="56"/>
      <c r="M67" s="77"/>
      <c r="N67" s="57" t="str">
        <f>IFERROR(VLOOKUP(M67,Introduction!$B$24:$E$34,2,FALSE),"")</f>
        <v/>
      </c>
      <c r="O67" s="57" t="str">
        <f>IFERROR(VLOOKUP(M67,Introduction!$B$24:$E$34,4,FALSE),"")</f>
        <v/>
      </c>
    </row>
    <row r="68" spans="1:15" s="72" customFormat="1" x14ac:dyDescent="0.3">
      <c r="A68" s="53"/>
      <c r="B68" s="58"/>
      <c r="C68" s="46"/>
      <c r="D68" s="52"/>
      <c r="E68" s="54"/>
      <c r="F68" s="47" t="str">
        <f>IFERROR(VLOOKUP(E68,Introduction!#REF!,2,FALSE),"")</f>
        <v/>
      </c>
      <c r="G68" s="55"/>
      <c r="H68" s="56"/>
      <c r="I68" s="56"/>
      <c r="J68" s="56"/>
      <c r="K68" s="56"/>
      <c r="L68" s="56"/>
      <c r="M68" s="77"/>
      <c r="N68" s="57" t="str">
        <f>IFERROR(VLOOKUP(M68,Introduction!$B$24:$E$34,2,FALSE),"")</f>
        <v/>
      </c>
      <c r="O68" s="57" t="str">
        <f>IFERROR(VLOOKUP(M68,Introduction!$B$24:$E$34,4,FALSE),"")</f>
        <v/>
      </c>
    </row>
    <row r="69" spans="1:15" s="72" customFormat="1" x14ac:dyDescent="0.3">
      <c r="A69" s="53"/>
      <c r="B69" s="58"/>
      <c r="C69" s="46"/>
      <c r="D69" s="61"/>
      <c r="E69" s="54"/>
      <c r="F69" s="47" t="str">
        <f>IFERROR(VLOOKUP(E69,Introduction!#REF!,2,FALSE),"")</f>
        <v/>
      </c>
      <c r="G69" s="55"/>
      <c r="H69" s="56"/>
      <c r="I69" s="56"/>
      <c r="J69" s="56"/>
      <c r="K69" s="56"/>
      <c r="L69" s="56"/>
      <c r="M69" s="77"/>
      <c r="N69" s="57" t="str">
        <f>IFERROR(VLOOKUP(M69,Introduction!$B$24:$E$34,2,FALSE),"")</f>
        <v/>
      </c>
      <c r="O69" s="57" t="str">
        <f>IFERROR(VLOOKUP(M69,Introduction!$B$24:$E$34,4,FALSE),"")</f>
        <v/>
      </c>
    </row>
    <row r="70" spans="1:15" s="72" customFormat="1" x14ac:dyDescent="0.3">
      <c r="A70" s="53"/>
      <c r="B70" s="58"/>
      <c r="C70" s="46"/>
      <c r="D70" s="52"/>
      <c r="E70" s="54"/>
      <c r="F70" s="47" t="str">
        <f>IFERROR(VLOOKUP(E70,Introduction!#REF!,2,FALSE),"")</f>
        <v/>
      </c>
      <c r="G70" s="55"/>
      <c r="H70" s="56"/>
      <c r="I70" s="56"/>
      <c r="J70" s="56"/>
      <c r="K70" s="56"/>
      <c r="L70" s="56"/>
      <c r="M70" s="77"/>
      <c r="N70" s="57" t="str">
        <f>IFERROR(VLOOKUP(M70,Introduction!$B$24:$E$34,2,FALSE),"")</f>
        <v/>
      </c>
      <c r="O70" s="57" t="str">
        <f>IFERROR(VLOOKUP(M70,Introduction!$B$24:$E$34,4,FALSE),"")</f>
        <v/>
      </c>
    </row>
    <row r="71" spans="1:15" s="72" customFormat="1" x14ac:dyDescent="0.3">
      <c r="A71" s="53"/>
      <c r="B71" s="58"/>
      <c r="C71" s="46"/>
      <c r="D71" s="52"/>
      <c r="E71" s="54"/>
      <c r="F71" s="47" t="str">
        <f>IFERROR(VLOOKUP(E71,Introduction!#REF!,2,FALSE),"")</f>
        <v/>
      </c>
      <c r="G71" s="55"/>
      <c r="H71" s="56"/>
      <c r="I71" s="56"/>
      <c r="J71" s="56"/>
      <c r="K71" s="56"/>
      <c r="L71" s="56"/>
      <c r="M71" s="77"/>
      <c r="N71" s="57" t="str">
        <f>IFERROR(VLOOKUP(M71,Introduction!$B$24:$E$34,2,FALSE),"")</f>
        <v/>
      </c>
      <c r="O71" s="57" t="str">
        <f>IFERROR(VLOOKUP(M71,Introduction!$B$24:$E$34,4,FALSE),"")</f>
        <v/>
      </c>
    </row>
    <row r="72" spans="1:15" s="72" customFormat="1" x14ac:dyDescent="0.3">
      <c r="A72" s="53"/>
      <c r="B72" s="58"/>
      <c r="C72" s="46"/>
      <c r="D72" s="52"/>
      <c r="E72" s="54"/>
      <c r="F72" s="47" t="str">
        <f>IFERROR(VLOOKUP(E72,Introduction!#REF!,2,FALSE),"")</f>
        <v/>
      </c>
      <c r="G72" s="55"/>
      <c r="H72" s="56"/>
      <c r="I72" s="56"/>
      <c r="J72" s="56"/>
      <c r="K72" s="56"/>
      <c r="L72" s="56"/>
      <c r="M72" s="77"/>
      <c r="N72" s="57" t="str">
        <f>IFERROR(VLOOKUP(M72,Introduction!$B$24:$E$34,2,FALSE),"")</f>
        <v/>
      </c>
      <c r="O72" s="57" t="str">
        <f>IFERROR(VLOOKUP(M72,Introduction!$B$24:$E$34,4,FALSE),"")</f>
        <v/>
      </c>
    </row>
    <row r="73" spans="1:15" s="72" customFormat="1" x14ac:dyDescent="0.3">
      <c r="A73" s="53"/>
      <c r="B73" s="58"/>
      <c r="C73" s="46"/>
      <c r="D73" s="52"/>
      <c r="E73" s="54"/>
      <c r="F73" s="47" t="str">
        <f>IFERROR(VLOOKUP(E73,Introduction!#REF!,2,FALSE),"")</f>
        <v/>
      </c>
      <c r="G73" s="55"/>
      <c r="H73" s="56"/>
      <c r="I73" s="56"/>
      <c r="J73" s="56"/>
      <c r="K73" s="56"/>
      <c r="L73" s="56"/>
      <c r="M73" s="77"/>
      <c r="N73" s="57" t="str">
        <f>IFERROR(VLOOKUP(M73,Introduction!$B$24:$E$34,2,FALSE),"")</f>
        <v/>
      </c>
      <c r="O73" s="57" t="str">
        <f>IFERROR(VLOOKUP(M73,Introduction!$B$24:$E$34,4,FALSE),"")</f>
        <v/>
      </c>
    </row>
    <row r="74" spans="1:15" s="72" customFormat="1" x14ac:dyDescent="0.3">
      <c r="A74" s="53"/>
      <c r="B74" s="58"/>
      <c r="C74" s="46"/>
      <c r="D74" s="52"/>
      <c r="E74" s="54"/>
      <c r="F74" s="47" t="str">
        <f>IFERROR(VLOOKUP(E74,Introduction!#REF!,2,FALSE),"")</f>
        <v/>
      </c>
      <c r="G74" s="55"/>
      <c r="H74" s="56"/>
      <c r="I74" s="56"/>
      <c r="J74" s="56"/>
      <c r="K74" s="56"/>
      <c r="L74" s="56"/>
      <c r="M74" s="77"/>
      <c r="N74" s="57" t="str">
        <f>IFERROR(VLOOKUP(M74,Introduction!$B$24:$E$34,2,FALSE),"")</f>
        <v/>
      </c>
      <c r="O74" s="57" t="str">
        <f>IFERROR(VLOOKUP(M74,Introduction!$B$24:$E$34,4,FALSE),"")</f>
        <v/>
      </c>
    </row>
    <row r="75" spans="1:15" s="72" customFormat="1" x14ac:dyDescent="0.3">
      <c r="A75" s="53"/>
      <c r="B75" s="58"/>
      <c r="C75" s="46"/>
      <c r="D75" s="52"/>
      <c r="E75" s="54"/>
      <c r="F75" s="47" t="str">
        <f>IFERROR(VLOOKUP(E75,Introduction!#REF!,2,FALSE),"")</f>
        <v/>
      </c>
      <c r="G75" s="55"/>
      <c r="H75" s="56"/>
      <c r="I75" s="56"/>
      <c r="J75" s="56"/>
      <c r="K75" s="56"/>
      <c r="L75" s="56"/>
      <c r="M75" s="77"/>
      <c r="N75" s="57" t="str">
        <f>IFERROR(VLOOKUP(M75,Introduction!$B$24:$E$34,2,FALSE),"")</f>
        <v/>
      </c>
      <c r="O75" s="57" t="str">
        <f>IFERROR(VLOOKUP(M75,Introduction!$B$24:$E$34,4,FALSE),"")</f>
        <v/>
      </c>
    </row>
    <row r="76" spans="1:15" s="72" customFormat="1" x14ac:dyDescent="0.3">
      <c r="A76" s="53"/>
      <c r="B76" s="58"/>
      <c r="C76" s="46"/>
      <c r="D76" s="52"/>
      <c r="E76" s="54"/>
      <c r="F76" s="47" t="str">
        <f>IFERROR(VLOOKUP(E76,Introduction!#REF!,2,FALSE),"")</f>
        <v/>
      </c>
      <c r="G76" s="55"/>
      <c r="H76" s="56"/>
      <c r="I76" s="56"/>
      <c r="J76" s="56"/>
      <c r="K76" s="56"/>
      <c r="L76" s="56"/>
      <c r="M76" s="77"/>
      <c r="N76" s="57" t="str">
        <f>IFERROR(VLOOKUP(M76,Introduction!$B$24:$E$34,2,FALSE),"")</f>
        <v/>
      </c>
      <c r="O76" s="57" t="str">
        <f>IFERROR(VLOOKUP(M76,Introduction!$B$24:$E$34,4,FALSE),"")</f>
        <v/>
      </c>
    </row>
    <row r="77" spans="1:15" s="72" customFormat="1" x14ac:dyDescent="0.3">
      <c r="A77" s="53"/>
      <c r="B77" s="58"/>
      <c r="C77" s="46"/>
      <c r="D77" s="59"/>
      <c r="E77" s="54"/>
      <c r="F77" s="47" t="str">
        <f>IFERROR(VLOOKUP(E77,Introduction!#REF!,2,FALSE),"")</f>
        <v/>
      </c>
      <c r="G77" s="55"/>
      <c r="H77" s="56"/>
      <c r="I77" s="56"/>
      <c r="J77" s="56"/>
      <c r="K77" s="56"/>
      <c r="L77" s="56"/>
      <c r="M77" s="77"/>
      <c r="N77" s="57" t="str">
        <f>IFERROR(VLOOKUP(M77,Introduction!$B$24:$E$34,2,FALSE),"")</f>
        <v/>
      </c>
      <c r="O77" s="57" t="str">
        <f>IFERROR(VLOOKUP(M77,Introduction!$B$24:$E$34,4,FALSE),"")</f>
        <v/>
      </c>
    </row>
    <row r="78" spans="1:15" s="72" customFormat="1" x14ac:dyDescent="0.3">
      <c r="A78" s="53"/>
      <c r="B78" s="58"/>
      <c r="C78" s="46"/>
      <c r="D78" s="60"/>
      <c r="E78" s="54"/>
      <c r="F78" s="47" t="str">
        <f>IFERROR(VLOOKUP(E78,Introduction!#REF!,2,FALSE),"")</f>
        <v/>
      </c>
      <c r="G78" s="55"/>
      <c r="H78" s="56"/>
      <c r="I78" s="56"/>
      <c r="J78" s="56"/>
      <c r="K78" s="56"/>
      <c r="L78" s="56"/>
      <c r="M78" s="77"/>
      <c r="N78" s="57" t="str">
        <f>IFERROR(VLOOKUP(M78,Introduction!$B$24:$E$34,2,FALSE),"")</f>
        <v/>
      </c>
      <c r="O78" s="57" t="str">
        <f>IFERROR(VLOOKUP(M78,Introduction!$B$24:$E$34,4,FALSE),"")</f>
        <v/>
      </c>
    </row>
    <row r="79" spans="1:15" s="72" customFormat="1" x14ac:dyDescent="0.3">
      <c r="A79" s="53"/>
      <c r="B79" s="58"/>
      <c r="C79" s="46"/>
      <c r="D79" s="61"/>
      <c r="E79" s="54"/>
      <c r="F79" s="47" t="str">
        <f>IFERROR(VLOOKUP(E79,Introduction!#REF!,2,FALSE),"")</f>
        <v/>
      </c>
      <c r="G79" s="55"/>
      <c r="H79" s="56"/>
      <c r="I79" s="56"/>
      <c r="J79" s="56"/>
      <c r="K79" s="56"/>
      <c r="L79" s="56"/>
      <c r="M79" s="77"/>
      <c r="N79" s="57" t="str">
        <f>IFERROR(VLOOKUP(M79,Introduction!$B$24:$E$34,2,FALSE),"")</f>
        <v/>
      </c>
      <c r="O79" s="57" t="str">
        <f>IFERROR(VLOOKUP(M79,Introduction!$B$24:$E$34,4,FALSE),"")</f>
        <v/>
      </c>
    </row>
    <row r="80" spans="1:15" s="72" customFormat="1" x14ac:dyDescent="0.3">
      <c r="A80" s="53"/>
      <c r="B80" s="58"/>
      <c r="C80" s="46"/>
      <c r="D80" s="61"/>
      <c r="E80" s="54"/>
      <c r="F80" s="47" t="str">
        <f>IFERROR(VLOOKUP(E80,Introduction!#REF!,2,FALSE),"")</f>
        <v/>
      </c>
      <c r="G80" s="55"/>
      <c r="H80" s="56"/>
      <c r="I80" s="56"/>
      <c r="J80" s="56"/>
      <c r="K80" s="56"/>
      <c r="L80" s="56"/>
      <c r="M80" s="77"/>
      <c r="N80" s="57" t="str">
        <f>IFERROR(VLOOKUP(M80,Introduction!$B$24:$E$34,2,FALSE),"")</f>
        <v/>
      </c>
      <c r="O80" s="57" t="str">
        <f>IFERROR(VLOOKUP(M80,Introduction!$B$24:$E$34,4,FALSE),"")</f>
        <v/>
      </c>
    </row>
    <row r="81" spans="1:15" s="72" customFormat="1" x14ac:dyDescent="0.3">
      <c r="A81" s="53"/>
      <c r="B81" s="58"/>
      <c r="C81" s="46"/>
      <c r="D81" s="52"/>
      <c r="E81" s="54"/>
      <c r="F81" s="47" t="str">
        <f>IFERROR(VLOOKUP(E81,Introduction!#REF!,2,FALSE),"")</f>
        <v/>
      </c>
      <c r="G81" s="55"/>
      <c r="H81" s="56"/>
      <c r="I81" s="56"/>
      <c r="J81" s="56"/>
      <c r="K81" s="56"/>
      <c r="L81" s="56"/>
      <c r="M81" s="77"/>
      <c r="N81" s="57" t="str">
        <f>IFERROR(VLOOKUP(M81,Introduction!$B$24:$E$34,2,FALSE),"")</f>
        <v/>
      </c>
      <c r="O81" s="57" t="str">
        <f>IFERROR(VLOOKUP(M81,Introduction!$B$24:$E$34,4,FALSE),"")</f>
        <v/>
      </c>
    </row>
    <row r="82" spans="1:15" s="72" customFormat="1" x14ac:dyDescent="0.3">
      <c r="A82" s="53"/>
      <c r="B82" s="58"/>
      <c r="C82" s="46"/>
      <c r="D82" s="52"/>
      <c r="E82" s="54"/>
      <c r="F82" s="47" t="str">
        <f>IFERROR(VLOOKUP(E82,Introduction!#REF!,2,FALSE),"")</f>
        <v/>
      </c>
      <c r="G82" s="55"/>
      <c r="H82" s="56"/>
      <c r="I82" s="56"/>
      <c r="J82" s="56"/>
      <c r="K82" s="56"/>
      <c r="L82" s="56"/>
      <c r="M82" s="77"/>
      <c r="N82" s="57" t="str">
        <f>IFERROR(VLOOKUP(M82,Introduction!$B$24:$E$34,2,FALSE),"")</f>
        <v/>
      </c>
      <c r="O82" s="57" t="str">
        <f>IFERROR(VLOOKUP(M82,Introduction!$B$24:$E$34,4,FALSE),"")</f>
        <v/>
      </c>
    </row>
    <row r="83" spans="1:15" s="72" customFormat="1" x14ac:dyDescent="0.3">
      <c r="A83" s="53"/>
      <c r="B83" s="58"/>
      <c r="C83" s="46"/>
      <c r="D83" s="52"/>
      <c r="E83" s="54"/>
      <c r="F83" s="47" t="str">
        <f>IFERROR(VLOOKUP(E83,Introduction!#REF!,2,FALSE),"")</f>
        <v/>
      </c>
      <c r="G83" s="55"/>
      <c r="H83" s="56"/>
      <c r="I83" s="56"/>
      <c r="J83" s="56"/>
      <c r="K83" s="56"/>
      <c r="L83" s="56"/>
      <c r="M83" s="77"/>
      <c r="N83" s="57" t="str">
        <f>IFERROR(VLOOKUP(M83,Introduction!$B$24:$E$34,2,FALSE),"")</f>
        <v/>
      </c>
      <c r="O83" s="57" t="str">
        <f>IFERROR(VLOOKUP(M83,Introduction!$B$24:$E$34,4,FALSE),"")</f>
        <v/>
      </c>
    </row>
    <row r="84" spans="1:15" s="72" customFormat="1" x14ac:dyDescent="0.3">
      <c r="A84" s="53"/>
      <c r="B84" s="58"/>
      <c r="C84" s="61"/>
      <c r="D84" s="52"/>
      <c r="E84" s="54"/>
      <c r="F84" s="47" t="str">
        <f>IFERROR(VLOOKUP(E84,Introduction!#REF!,2,FALSE),"")</f>
        <v/>
      </c>
      <c r="G84" s="55"/>
      <c r="H84" s="56"/>
      <c r="I84" s="56"/>
      <c r="J84" s="56"/>
      <c r="K84" s="56"/>
      <c r="L84" s="56"/>
      <c r="M84" s="77"/>
      <c r="N84" s="57" t="str">
        <f>IFERROR(VLOOKUP(M84,Introduction!$B$24:$E$34,2,FALSE),"")</f>
        <v/>
      </c>
      <c r="O84" s="57" t="str">
        <f>IFERROR(VLOOKUP(M84,Introduction!$B$24:$E$34,4,FALSE),"")</f>
        <v/>
      </c>
    </row>
    <row r="85" spans="1:15" s="72" customFormat="1" x14ac:dyDescent="0.3">
      <c r="A85" s="53"/>
      <c r="B85" s="58"/>
      <c r="C85" s="61"/>
      <c r="D85" s="52"/>
      <c r="E85" s="54"/>
      <c r="F85" s="47" t="str">
        <f>IFERROR(VLOOKUP(E85,Introduction!#REF!,2,FALSE),"")</f>
        <v/>
      </c>
      <c r="G85" s="55"/>
      <c r="H85" s="56"/>
      <c r="I85" s="56"/>
      <c r="J85" s="56"/>
      <c r="K85" s="56"/>
      <c r="L85" s="56"/>
      <c r="M85" s="77"/>
      <c r="N85" s="57" t="str">
        <f>IFERROR(VLOOKUP(M85,Introduction!$B$24:$E$34,2,FALSE),"")</f>
        <v/>
      </c>
      <c r="O85" s="57" t="str">
        <f>IFERROR(VLOOKUP(M85,Introduction!$B$24:$E$34,4,FALSE),"")</f>
        <v/>
      </c>
    </row>
    <row r="86" spans="1:15" s="72" customFormat="1" x14ac:dyDescent="0.3">
      <c r="A86" s="53"/>
      <c r="B86" s="58"/>
      <c r="C86" s="61"/>
      <c r="D86" s="52"/>
      <c r="E86" s="54"/>
      <c r="F86" s="47" t="str">
        <f>IFERROR(VLOOKUP(E86,Introduction!#REF!,2,FALSE),"")</f>
        <v/>
      </c>
      <c r="G86" s="55"/>
      <c r="H86" s="56"/>
      <c r="I86" s="56"/>
      <c r="J86" s="56"/>
      <c r="K86" s="56"/>
      <c r="L86" s="56"/>
      <c r="M86" s="77"/>
      <c r="N86" s="57" t="str">
        <f>IFERROR(VLOOKUP(M86,Introduction!$B$24:$E$34,2,FALSE),"")</f>
        <v/>
      </c>
      <c r="O86" s="57" t="str">
        <f>IFERROR(VLOOKUP(M86,Introduction!$B$24:$E$34,4,FALSE),"")</f>
        <v/>
      </c>
    </row>
    <row r="87" spans="1:15" s="72" customFormat="1" x14ac:dyDescent="0.3">
      <c r="A87" s="53"/>
      <c r="B87" s="58"/>
      <c r="C87" s="61"/>
      <c r="D87" s="59"/>
      <c r="E87" s="54"/>
      <c r="F87" s="47" t="str">
        <f>IFERROR(VLOOKUP(E87,Introduction!#REF!,2,FALSE),"")</f>
        <v/>
      </c>
      <c r="G87" s="55"/>
      <c r="H87" s="56"/>
      <c r="I87" s="56"/>
      <c r="J87" s="56"/>
      <c r="K87" s="56"/>
      <c r="L87" s="56"/>
      <c r="M87" s="77"/>
      <c r="N87" s="57" t="str">
        <f>IFERROR(VLOOKUP(M87,Introduction!$B$24:$E$34,2,FALSE),"")</f>
        <v/>
      </c>
      <c r="O87" s="57" t="str">
        <f>IFERROR(VLOOKUP(M87,Introduction!$B$24:$E$34,4,FALSE),"")</f>
        <v/>
      </c>
    </row>
    <row r="88" spans="1:15" s="72" customFormat="1" x14ac:dyDescent="0.3">
      <c r="A88" s="53"/>
      <c r="B88" s="58"/>
      <c r="C88" s="61"/>
      <c r="D88" s="59"/>
      <c r="E88" s="54"/>
      <c r="F88" s="47" t="str">
        <f>IFERROR(VLOOKUP(E88,Introduction!#REF!,2,FALSE),"")</f>
        <v/>
      </c>
      <c r="G88" s="55"/>
      <c r="H88" s="56"/>
      <c r="I88" s="56"/>
      <c r="J88" s="56"/>
      <c r="K88" s="56"/>
      <c r="L88" s="56"/>
      <c r="M88" s="77"/>
      <c r="N88" s="57" t="str">
        <f>IFERROR(VLOOKUP(M88,Introduction!$B$24:$E$34,2,FALSE),"")</f>
        <v/>
      </c>
      <c r="O88" s="57" t="str">
        <f>IFERROR(VLOOKUP(M88,Introduction!$B$24:$E$34,4,FALSE),"")</f>
        <v/>
      </c>
    </row>
    <row r="89" spans="1:15" s="72" customFormat="1" x14ac:dyDescent="0.3">
      <c r="A89" s="53"/>
      <c r="B89" s="58"/>
      <c r="C89" s="61"/>
      <c r="D89" s="52"/>
      <c r="E89" s="54"/>
      <c r="F89" s="47" t="str">
        <f>IFERROR(VLOOKUP(E89,Introduction!#REF!,2,FALSE),"")</f>
        <v/>
      </c>
      <c r="G89" s="55"/>
      <c r="H89" s="56"/>
      <c r="I89" s="56"/>
      <c r="J89" s="56"/>
      <c r="K89" s="56"/>
      <c r="L89" s="56"/>
      <c r="M89" s="77"/>
      <c r="N89" s="57" t="str">
        <f>IFERROR(VLOOKUP(M89,Introduction!$B$24:$E$34,2,FALSE),"")</f>
        <v/>
      </c>
      <c r="O89" s="57" t="str">
        <f>IFERROR(VLOOKUP(M89,Introduction!$B$24:$E$34,4,FALSE),"")</f>
        <v/>
      </c>
    </row>
    <row r="90" spans="1:15" s="72" customFormat="1" x14ac:dyDescent="0.3">
      <c r="A90" s="53"/>
      <c r="B90" s="58"/>
      <c r="C90" s="61"/>
      <c r="D90" s="52"/>
      <c r="E90" s="54"/>
      <c r="F90" s="47" t="str">
        <f>IFERROR(VLOOKUP(E90,Introduction!#REF!,2,FALSE),"")</f>
        <v/>
      </c>
      <c r="G90" s="55"/>
      <c r="H90" s="56"/>
      <c r="I90" s="56"/>
      <c r="J90" s="56"/>
      <c r="K90" s="56"/>
      <c r="L90" s="56"/>
      <c r="M90" s="77"/>
      <c r="N90" s="57" t="str">
        <f>IFERROR(VLOOKUP(M90,Introduction!$B$24:$E$34,2,FALSE),"")</f>
        <v/>
      </c>
      <c r="O90" s="57" t="str">
        <f>IFERROR(VLOOKUP(M90,Introduction!$B$24:$E$34,4,FALSE),"")</f>
        <v/>
      </c>
    </row>
    <row r="91" spans="1:15" s="72" customFormat="1" x14ac:dyDescent="0.3">
      <c r="A91" s="53"/>
      <c r="B91" s="58"/>
      <c r="C91" s="61"/>
      <c r="D91" s="52"/>
      <c r="E91" s="54"/>
      <c r="F91" s="47" t="str">
        <f>IFERROR(VLOOKUP(E91,Introduction!#REF!,2,FALSE),"")</f>
        <v/>
      </c>
      <c r="G91" s="55"/>
      <c r="H91" s="56"/>
      <c r="I91" s="56"/>
      <c r="J91" s="56"/>
      <c r="K91" s="56"/>
      <c r="L91" s="56"/>
      <c r="M91" s="77"/>
      <c r="N91" s="57" t="str">
        <f>IFERROR(VLOOKUP(M91,Introduction!$B$24:$E$34,2,FALSE),"")</f>
        <v/>
      </c>
      <c r="O91" s="57" t="str">
        <f>IFERROR(VLOOKUP(M91,Introduction!$B$24:$E$34,4,FALSE),"")</f>
        <v/>
      </c>
    </row>
    <row r="92" spans="1:15" s="72" customFormat="1" x14ac:dyDescent="0.3">
      <c r="A92" s="53"/>
      <c r="B92" s="58"/>
      <c r="C92" s="61"/>
      <c r="D92" s="52"/>
      <c r="E92" s="54"/>
      <c r="F92" s="47" t="str">
        <f>IFERROR(VLOOKUP(E92,Introduction!#REF!,2,FALSE),"")</f>
        <v/>
      </c>
      <c r="G92" s="55"/>
      <c r="H92" s="56"/>
      <c r="I92" s="56"/>
      <c r="J92" s="56"/>
      <c r="K92" s="56"/>
      <c r="L92" s="56"/>
      <c r="M92" s="77"/>
      <c r="N92" s="57" t="str">
        <f>IFERROR(VLOOKUP(M92,Introduction!$B$24:$E$34,2,FALSE),"")</f>
        <v/>
      </c>
      <c r="O92" s="57" t="str">
        <f>IFERROR(VLOOKUP(M92,Introduction!$B$24:$E$34,4,FALSE),"")</f>
        <v/>
      </c>
    </row>
    <row r="93" spans="1:15" s="72" customFormat="1" x14ac:dyDescent="0.3">
      <c r="A93" s="53"/>
      <c r="B93" s="58"/>
      <c r="C93" s="61"/>
      <c r="D93" s="52"/>
      <c r="E93" s="54"/>
      <c r="F93" s="47" t="str">
        <f>IFERROR(VLOOKUP(E93,Introduction!#REF!,2,FALSE),"")</f>
        <v/>
      </c>
      <c r="G93" s="55"/>
      <c r="H93" s="56"/>
      <c r="I93" s="56"/>
      <c r="J93" s="56"/>
      <c r="K93" s="56"/>
      <c r="L93" s="56"/>
      <c r="M93" s="77"/>
      <c r="N93" s="57" t="str">
        <f>IFERROR(VLOOKUP(M93,Introduction!$B$24:$E$34,2,FALSE),"")</f>
        <v/>
      </c>
      <c r="O93" s="57" t="str">
        <f>IFERROR(VLOOKUP(M93,Introduction!$B$24:$E$34,4,FALSE),"")</f>
        <v/>
      </c>
    </row>
    <row r="94" spans="1:15" s="72" customFormat="1" x14ac:dyDescent="0.3">
      <c r="A94" s="53"/>
      <c r="B94" s="58"/>
      <c r="C94" s="61"/>
      <c r="D94" s="52"/>
      <c r="E94" s="54"/>
      <c r="F94" s="47" t="str">
        <f>IFERROR(VLOOKUP(E94,Introduction!#REF!,2,FALSE),"")</f>
        <v/>
      </c>
      <c r="G94" s="55"/>
      <c r="H94" s="56"/>
      <c r="I94" s="56"/>
      <c r="J94" s="56"/>
      <c r="K94" s="56"/>
      <c r="L94" s="56"/>
      <c r="M94" s="77"/>
      <c r="N94" s="57" t="str">
        <f>IFERROR(VLOOKUP(M94,Introduction!$B$24:$E$34,2,FALSE),"")</f>
        <v/>
      </c>
      <c r="O94" s="57" t="str">
        <f>IFERROR(VLOOKUP(M94,Introduction!$B$24:$E$34,4,FALSE),"")</f>
        <v/>
      </c>
    </row>
    <row r="95" spans="1:15" s="72" customFormat="1" x14ac:dyDescent="0.3">
      <c r="A95" s="53"/>
      <c r="B95" s="58"/>
      <c r="C95" s="61"/>
      <c r="D95" s="52"/>
      <c r="E95" s="54"/>
      <c r="F95" s="47" t="str">
        <f>IFERROR(VLOOKUP(E95,Introduction!#REF!,2,FALSE),"")</f>
        <v/>
      </c>
      <c r="G95" s="55"/>
      <c r="H95" s="56"/>
      <c r="I95" s="56"/>
      <c r="J95" s="56"/>
      <c r="K95" s="56"/>
      <c r="L95" s="56"/>
      <c r="M95" s="77"/>
      <c r="N95" s="57" t="str">
        <f>IFERROR(VLOOKUP(M95,Introduction!$B$24:$E$34,2,FALSE),"")</f>
        <v/>
      </c>
      <c r="O95" s="57" t="str">
        <f>IFERROR(VLOOKUP(M95,Introduction!$B$24:$E$34,4,FALSE),"")</f>
        <v/>
      </c>
    </row>
    <row r="96" spans="1:15" s="72" customFormat="1" x14ac:dyDescent="0.3">
      <c r="A96" s="53"/>
      <c r="B96" s="58"/>
      <c r="C96" s="61"/>
      <c r="D96" s="52"/>
      <c r="E96" s="54"/>
      <c r="F96" s="47" t="str">
        <f>IFERROR(VLOOKUP(E96,Introduction!#REF!,2,FALSE),"")</f>
        <v/>
      </c>
      <c r="G96" s="55"/>
      <c r="H96" s="56"/>
      <c r="I96" s="56"/>
      <c r="J96" s="56"/>
      <c r="K96" s="56"/>
      <c r="L96" s="56"/>
      <c r="M96" s="77"/>
      <c r="N96" s="57" t="str">
        <f>IFERROR(VLOOKUP(M96,Introduction!$B$24:$E$34,2,FALSE),"")</f>
        <v/>
      </c>
      <c r="O96" s="57" t="str">
        <f>IFERROR(VLOOKUP(M96,Introduction!$B$24:$E$34,4,FALSE),"")</f>
        <v/>
      </c>
    </row>
    <row r="97" spans="1:15" s="72" customFormat="1" x14ac:dyDescent="0.3">
      <c r="A97" s="53"/>
      <c r="B97" s="58"/>
      <c r="C97" s="61"/>
      <c r="D97" s="52"/>
      <c r="E97" s="54"/>
      <c r="F97" s="47" t="str">
        <f>IFERROR(VLOOKUP(E97,Introduction!#REF!,2,FALSE),"")</f>
        <v/>
      </c>
      <c r="G97" s="55"/>
      <c r="H97" s="56"/>
      <c r="I97" s="56"/>
      <c r="J97" s="56"/>
      <c r="K97" s="56"/>
      <c r="L97" s="56"/>
      <c r="M97" s="77"/>
      <c r="N97" s="57" t="str">
        <f>IFERROR(VLOOKUP(M97,Introduction!$B$24:$E$34,2,FALSE),"")</f>
        <v/>
      </c>
      <c r="O97" s="57" t="str">
        <f>IFERROR(VLOOKUP(M97,Introduction!$B$24:$E$34,4,FALSE),"")</f>
        <v/>
      </c>
    </row>
    <row r="98" spans="1:15" s="72" customFormat="1" x14ac:dyDescent="0.3">
      <c r="A98" s="53"/>
      <c r="B98" s="58"/>
      <c r="C98" s="61"/>
      <c r="D98" s="52"/>
      <c r="E98" s="54"/>
      <c r="F98" s="47" t="str">
        <f>IFERROR(VLOOKUP(E98,Introduction!#REF!,2,FALSE),"")</f>
        <v/>
      </c>
      <c r="G98" s="55"/>
      <c r="H98" s="56"/>
      <c r="I98" s="56"/>
      <c r="J98" s="56"/>
      <c r="K98" s="56"/>
      <c r="L98" s="56"/>
      <c r="M98" s="77"/>
      <c r="N98" s="57" t="str">
        <f>IFERROR(VLOOKUP(M98,Introduction!$B$24:$E$34,2,FALSE),"")</f>
        <v/>
      </c>
      <c r="O98" s="57" t="str">
        <f>IFERROR(VLOOKUP(M98,Introduction!$B$24:$E$34,4,FALSE),"")</f>
        <v/>
      </c>
    </row>
    <row r="99" spans="1:15" s="72" customFormat="1" x14ac:dyDescent="0.3">
      <c r="A99" s="53"/>
      <c r="B99" s="58"/>
      <c r="C99" s="61"/>
      <c r="D99" s="52"/>
      <c r="E99" s="54"/>
      <c r="F99" s="47" t="str">
        <f>IFERROR(VLOOKUP(E99,Introduction!#REF!,2,FALSE),"")</f>
        <v/>
      </c>
      <c r="G99" s="55"/>
      <c r="H99" s="56"/>
      <c r="I99" s="56"/>
      <c r="J99" s="56"/>
      <c r="K99" s="56"/>
      <c r="L99" s="56"/>
      <c r="M99" s="77"/>
      <c r="N99" s="57" t="str">
        <f>IFERROR(VLOOKUP(M99,Introduction!$B$24:$E$34,2,FALSE),"")</f>
        <v/>
      </c>
      <c r="O99" s="57" t="str">
        <f>IFERROR(VLOOKUP(M99,Introduction!$B$24:$E$34,4,FALSE),"")</f>
        <v/>
      </c>
    </row>
    <row r="100" spans="1:15" s="72" customFormat="1" x14ac:dyDescent="0.3">
      <c r="A100" s="53"/>
      <c r="B100" s="58"/>
      <c r="C100" s="61"/>
      <c r="D100" s="52"/>
      <c r="E100" s="54"/>
      <c r="F100" s="47" t="str">
        <f>IFERROR(VLOOKUP(E100,Introduction!#REF!,2,FALSE),"")</f>
        <v/>
      </c>
      <c r="G100" s="55"/>
      <c r="H100" s="56"/>
      <c r="I100" s="56"/>
      <c r="J100" s="56"/>
      <c r="K100" s="56"/>
      <c r="L100" s="56"/>
      <c r="M100" s="77"/>
      <c r="N100" s="57" t="str">
        <f>IFERROR(VLOOKUP(M100,Introduction!$B$24:$E$34,2,FALSE),"")</f>
        <v/>
      </c>
      <c r="O100" s="57" t="str">
        <f>IFERROR(VLOOKUP(M100,Introduction!$B$24:$E$34,4,FALSE),"")</f>
        <v/>
      </c>
    </row>
    <row r="101" spans="1:15" s="72" customFormat="1" x14ac:dyDescent="0.3">
      <c r="A101" s="53"/>
      <c r="B101" s="58"/>
      <c r="C101" s="61"/>
      <c r="D101" s="52"/>
      <c r="E101" s="54"/>
      <c r="F101" s="47" t="str">
        <f>IFERROR(VLOOKUP(E101,Introduction!#REF!,2,FALSE),"")</f>
        <v/>
      </c>
      <c r="G101" s="55"/>
      <c r="H101" s="56"/>
      <c r="I101" s="56"/>
      <c r="J101" s="56"/>
      <c r="K101" s="56"/>
      <c r="L101" s="56"/>
      <c r="M101" s="77"/>
      <c r="N101" s="57" t="str">
        <f>IFERROR(VLOOKUP(M101,Introduction!$B$24:$E$34,2,FALSE),"")</f>
        <v/>
      </c>
      <c r="O101" s="57" t="str">
        <f>IFERROR(VLOOKUP(M101,Introduction!$B$24:$E$34,4,FALSE),"")</f>
        <v/>
      </c>
    </row>
    <row r="102" spans="1:15" s="72" customFormat="1" x14ac:dyDescent="0.3">
      <c r="A102" s="53"/>
      <c r="B102" s="58"/>
      <c r="C102" s="61"/>
      <c r="D102" s="52"/>
      <c r="E102" s="54"/>
      <c r="F102" s="47" t="str">
        <f>IFERROR(VLOOKUP(E102,Introduction!#REF!,2,FALSE),"")</f>
        <v/>
      </c>
      <c r="G102" s="55"/>
      <c r="H102" s="56"/>
      <c r="I102" s="56"/>
      <c r="J102" s="56"/>
      <c r="K102" s="56"/>
      <c r="L102" s="56"/>
      <c r="M102" s="77"/>
      <c r="N102" s="57" t="str">
        <f>IFERROR(VLOOKUP(M102,Introduction!$B$24:$E$34,2,FALSE),"")</f>
        <v/>
      </c>
      <c r="O102" s="57" t="str">
        <f>IFERROR(VLOOKUP(M102,Introduction!$B$24:$E$34,4,FALSE),"")</f>
        <v/>
      </c>
    </row>
    <row r="103" spans="1:15" x14ac:dyDescent="0.3">
      <c r="A103" s="53"/>
      <c r="B103" s="58"/>
      <c r="C103" s="61"/>
      <c r="D103" s="52"/>
      <c r="E103" s="54"/>
      <c r="F103" s="47" t="str">
        <f>IFERROR(VLOOKUP(E103,Introduction!#REF!,2,FALSE),"")</f>
        <v/>
      </c>
      <c r="G103" s="55"/>
      <c r="H103" s="56"/>
      <c r="I103" s="56"/>
      <c r="J103" s="56"/>
      <c r="K103" s="56"/>
      <c r="L103" s="56"/>
      <c r="M103" s="77"/>
      <c r="N103" s="57" t="str">
        <f>IFERROR(VLOOKUP(M103,Introduction!$B$24:$E$34,2,FALSE),"")</f>
        <v/>
      </c>
      <c r="O103" s="57" t="str">
        <f>IFERROR(VLOOKUP(M103,Introduction!$B$24:$E$34,4,FALSE),"")</f>
        <v/>
      </c>
    </row>
    <row r="104" spans="1:15" x14ac:dyDescent="0.3">
      <c r="A104" s="53"/>
      <c r="B104" s="58"/>
      <c r="C104" s="61"/>
      <c r="D104" s="59"/>
      <c r="E104" s="54"/>
      <c r="F104" s="47" t="str">
        <f>IFERROR(VLOOKUP(E104,Introduction!#REF!,2,FALSE),"")</f>
        <v/>
      </c>
      <c r="G104" s="55"/>
      <c r="H104" s="56"/>
      <c r="I104" s="56"/>
      <c r="J104" s="56"/>
      <c r="K104" s="56"/>
      <c r="L104" s="56"/>
      <c r="M104" s="77"/>
      <c r="N104" s="57" t="str">
        <f>IFERROR(VLOOKUP(M104,Introduction!$B$24:$E$34,2,FALSE),"")</f>
        <v/>
      </c>
      <c r="O104" s="57" t="str">
        <f>IFERROR(VLOOKUP(M104,Introduction!$B$24:$E$34,4,FALSE),"")</f>
        <v/>
      </c>
    </row>
    <row r="105" spans="1:15" x14ac:dyDescent="0.3">
      <c r="A105" s="53"/>
      <c r="B105" s="58"/>
      <c r="C105" s="61"/>
      <c r="D105" s="52"/>
      <c r="E105" s="54"/>
      <c r="F105" s="47" t="str">
        <f>IFERROR(VLOOKUP(E105,Introduction!#REF!,2,FALSE),"")</f>
        <v/>
      </c>
      <c r="G105" s="55"/>
      <c r="H105" s="56"/>
      <c r="I105" s="56"/>
      <c r="J105" s="56"/>
      <c r="K105" s="56"/>
      <c r="L105" s="56"/>
      <c r="M105" s="77"/>
      <c r="N105" s="57" t="str">
        <f>IFERROR(VLOOKUP(M105,Introduction!$B$24:$E$34,2,FALSE),"")</f>
        <v/>
      </c>
      <c r="O105" s="57" t="str">
        <f>IFERROR(VLOOKUP(M105,Introduction!$B$24:$E$34,4,FALSE),"")</f>
        <v/>
      </c>
    </row>
    <row r="106" spans="1:15" x14ac:dyDescent="0.3">
      <c r="A106" s="53"/>
      <c r="B106" s="58"/>
      <c r="C106" s="61"/>
      <c r="D106" s="52"/>
      <c r="E106" s="54"/>
      <c r="F106" s="47" t="str">
        <f>IFERROR(VLOOKUP(E106,Introduction!#REF!,2,FALSE),"")</f>
        <v/>
      </c>
      <c r="G106" s="55"/>
      <c r="H106" s="56"/>
      <c r="I106" s="56"/>
      <c r="J106" s="56"/>
      <c r="K106" s="56"/>
      <c r="L106" s="56"/>
      <c r="M106" s="77"/>
      <c r="N106" s="57" t="str">
        <f>IFERROR(VLOOKUP(M106,Introduction!$B$24:$E$34,2,FALSE),"")</f>
        <v/>
      </c>
      <c r="O106" s="57" t="str">
        <f>IFERROR(VLOOKUP(M106,Introduction!$B$24:$E$34,4,FALSE),"")</f>
        <v/>
      </c>
    </row>
    <row r="107" spans="1:15" x14ac:dyDescent="0.3">
      <c r="A107" s="53"/>
      <c r="B107" s="58"/>
      <c r="C107" s="61"/>
      <c r="D107" s="52"/>
      <c r="E107" s="54"/>
      <c r="F107" s="47" t="str">
        <f>IFERROR(VLOOKUP(E107,Introduction!#REF!,2,FALSE),"")</f>
        <v/>
      </c>
      <c r="G107" s="55"/>
      <c r="H107" s="56"/>
      <c r="I107" s="56"/>
      <c r="J107" s="56"/>
      <c r="K107" s="56"/>
      <c r="L107" s="56"/>
      <c r="M107" s="77"/>
      <c r="N107" s="57" t="str">
        <f>IFERROR(VLOOKUP(M107,Introduction!$B$24:$E$34,2,FALSE),"")</f>
        <v/>
      </c>
      <c r="O107" s="57" t="str">
        <f>IFERROR(VLOOKUP(M107,Introduction!$B$24:$E$34,4,FALSE),"")</f>
        <v/>
      </c>
    </row>
    <row r="108" spans="1:15" x14ac:dyDescent="0.3">
      <c r="A108" s="48"/>
      <c r="B108" s="62"/>
      <c r="C108" s="61"/>
      <c r="D108" s="61"/>
      <c r="E108" s="54"/>
      <c r="F108" s="47" t="str">
        <f>IFERROR(VLOOKUP(E108,Introduction!#REF!,2,FALSE),"")</f>
        <v/>
      </c>
      <c r="G108" s="55"/>
      <c r="H108" s="56"/>
      <c r="I108" s="56"/>
      <c r="J108" s="56"/>
      <c r="K108" s="56"/>
      <c r="L108" s="56"/>
      <c r="M108" s="77"/>
      <c r="N108" s="57" t="str">
        <f>IFERROR(VLOOKUP(M108,Introduction!$B$24:$E$34,2,FALSE),"")</f>
        <v/>
      </c>
      <c r="O108" s="57" t="str">
        <f>IFERROR(VLOOKUP(M108,Introduction!$B$24:$E$34,4,FALSE),"")</f>
        <v/>
      </c>
    </row>
    <row r="109" spans="1:15" x14ac:dyDescent="0.3">
      <c r="A109" s="48"/>
      <c r="B109" s="62"/>
      <c r="C109" s="61"/>
      <c r="D109" s="61"/>
      <c r="E109" s="54"/>
      <c r="F109" s="47" t="str">
        <f>IFERROR(VLOOKUP(E109,Introduction!#REF!,2,FALSE),"")</f>
        <v/>
      </c>
      <c r="G109" s="55"/>
      <c r="H109" s="56"/>
      <c r="I109" s="56"/>
      <c r="J109" s="56"/>
      <c r="K109" s="56"/>
      <c r="L109" s="56"/>
      <c r="M109" s="77"/>
      <c r="N109" s="57" t="str">
        <f>IFERROR(VLOOKUP(M109,Introduction!$B$24:$E$34,2,FALSE),"")</f>
        <v/>
      </c>
      <c r="O109" s="57" t="str">
        <f>IFERROR(VLOOKUP(M109,Introduction!$B$24:$E$34,4,FALSE),"")</f>
        <v/>
      </c>
    </row>
  </sheetData>
  <autoFilter ref="A1:P107" xr:uid="{00000000-0009-0000-0000-000002000000}"/>
  <customSheetViews>
    <customSheetView guid="{D84A543F-6F16-4D23-87AA-1CAE2BFC359A}" scale="90" showPageBreaks="1" fitToPage="1" printArea="1" showAutoFilter="1">
      <pane ySplit="1" topLeftCell="A2" activePane="bottomLeft" state="frozen"/>
      <selection pane="bottomLeft" activeCell="A8" sqref="A8"/>
      <pageMargins left="0" right="0" top="0" bottom="0" header="0" footer="0"/>
      <pageSetup scale="35" fitToHeight="0" orientation="landscape" r:id="rId1"/>
      <headerFooter>
        <oddHeader>&amp;LJCC Facilities Services : CAFM 2.0 Requirements&amp;R&amp;G</oddHeader>
        <oddFooter>&amp;L&amp;8worksheet: &amp;A&amp;C&amp;P of &amp;N&amp;R&amp;8&amp;F</oddFooter>
      </headerFooter>
      <autoFilter ref="A1:P107" xr:uid="{00000000-0000-0000-0000-000000000000}"/>
    </customSheetView>
    <customSheetView guid="{6C72E9E0-87B5-4206-AF62-178082E4C213}" scale="120" fitToPage="1" showAutoFilter="1">
      <pane ySplit="1" topLeftCell="A2" activePane="bottomLeft" state="frozen"/>
      <selection pane="bottomLeft" activeCell="A8" sqref="A8"/>
      <pageMargins left="0" right="0" top="0" bottom="0" header="0" footer="0"/>
      <pageSetup scale="49" fitToHeight="0" orientation="landscape" r:id="rId2"/>
      <headerFooter>
        <oddHeader>&amp;LJCC Facilities Services : CAFM 2.0 Requirements&amp;R&amp;G</oddHeader>
        <oddFooter>&amp;L&amp;8worksheet: &amp;A&amp;C&amp;P of &amp;N&amp;R&amp;8&amp;F</oddFooter>
      </headerFooter>
      <autoFilter ref="A1:P107" xr:uid="{00000000-0000-0000-0000-000000000000}"/>
    </customSheetView>
    <customSheetView guid="{E5857862-806A-438A-91B0-81BBEB3C9E21}" scale="120" fitToPage="1" showAutoFilter="1">
      <pane ySplit="1" topLeftCell="A2" activePane="bottomLeft" state="frozen"/>
      <selection pane="bottomLeft" activeCell="A8" sqref="A8"/>
      <pageMargins left="0" right="0" top="0" bottom="0" header="0" footer="0"/>
      <pageSetup scale="49" fitToHeight="0" orientation="landscape" r:id="rId3"/>
      <headerFooter>
        <oddHeader>&amp;LJCC Facilities Services : CAFM 2.0 Requirements&amp;R&amp;G</oddHeader>
        <oddFooter>&amp;L&amp;8worksheet: &amp;A&amp;C&amp;P of &amp;N&amp;R&amp;8&amp;F</oddFooter>
      </headerFooter>
      <autoFilter ref="A1:P107" xr:uid="{00000000-0000-0000-0000-000000000000}"/>
    </customSheetView>
  </customSheetViews>
  <dataValidations count="4">
    <dataValidation type="list" allowBlank="1" showInputMessage="1" showErrorMessage="1" sqref="B2 B3 B4 B5 B6 B7 B8 B9 B10 B11 B12 B13 B14 B15 B16 B17 B18 B19 B20 B21 B22 B23 B24" xr:uid="{7A4BF566-89BC-4BEA-947C-F2D473D67E31}">
      <formula1>"A,B,C,D,E,F,G,H,I"</formula1>
    </dataValidation>
    <dataValidation type="list" allowBlank="1" showInputMessage="1" showErrorMessage="1" sqref="K2 L2 K3 L3 K4 L4 K5 L5 K6 L6 K7 L7 K8 L8 K9 L9 K10 L10 K11 L11 K12 L12 K13 L13 K14 L14 K15 L15 K16 L16 K17 L17 K18 L18 K19 L19 K20 L20 K21 L21 K22 L22 K23 L23 K24 L24" xr:uid="{7BDE941D-28B4-43D9-AC2B-9260FDE33A53}">
      <formula1>"Y,N"</formula1>
    </dataValidation>
    <dataValidation type="list" allowBlank="1" showInputMessage="1" showErrorMessage="1" sqref="E2 E3 E4 E5 E6 E7 E8 E9 E10 E11 E12 E13 E14 E15 E16 E17 E18 E19 E20 E21 E22 E23 E24" xr:uid="{C0F0EA14-92A0-4235-A8EF-EF38D21861F2}">
      <formula1>"1,2,3,4"</formula1>
    </dataValidation>
    <dataValidation type="list" allowBlank="1" showInputMessage="1" showErrorMessage="1" sqref="M2 M3 M4 M5 M6 M7 M8 M9 M10 M11 M12 M13 M14 M15 M16 M17 M18 M19 M20 M21 M22 M23 M24" xr:uid="{EF5AD290-18FB-49A1-A32F-4E748A11855C}">
      <formula1>"Y,N,P"</formula1>
    </dataValidation>
  </dataValidations>
  <pageMargins left="0.25" right="0.25" top="0.75" bottom="0.75" header="0.3" footer="0.3"/>
  <pageSetup scale="35" fitToHeight="0" orientation="landscape" r:id="rId4"/>
  <headerFooter>
    <oddHeader>&amp;LJCC Facilities Services : CAFM 2.0 Requirements&amp;R&amp;G</oddHeader>
    <oddFooter>&amp;L&amp;8worksheet: &amp;A&amp;C&amp;P of &amp;N&amp;R&amp;8&amp;F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43C936E4-1E2A-4852-BC57-182BE5F0BC90}">
          <x14:formula1>
            <xm:f>Introduction!$C$157:$C$159</xm:f>
          </x14:formula1>
          <xm:sqref>I2:J109</xm:sqref>
        </x14:dataValidation>
        <x14:dataValidation type="list" allowBlank="1" showInputMessage="1" showErrorMessage="1" xr:uid="{A251D0C3-3C5B-46AD-8A43-FD28FD936449}">
          <x14:formula1>
            <xm:f>Introduction!$D$51:$D$155</xm:f>
          </x14:formula1>
          <xm:sqref>G2:G109</xm:sqref>
        </x14:dataValidation>
        <x14:dataValidation type="list" allowBlank="1" showInputMessage="1" showErrorMessage="1" xr:uid="{1F9E2797-D63C-412C-8250-8744A10072A6}">
          <x14:formula1>
            <xm:f>Introduction!#REF!</xm:f>
          </x14:formula1>
          <xm:sqref>H2:H109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47704107469545B486254FA0E30BD8" ma:contentTypeVersion="11" ma:contentTypeDescription="Create a new document." ma:contentTypeScope="" ma:versionID="7d95218a1548342a693228c215f8fa48">
  <xsd:schema xmlns:xsd="http://www.w3.org/2001/XMLSchema" xmlns:xs="http://www.w3.org/2001/XMLSchema" xmlns:p="http://schemas.microsoft.com/office/2006/metadata/properties" xmlns:ns2="f75da4c3-9b8a-4449-b188-fd5ffc6409f2" xmlns:ns3="ced8ab1f-26b7-4919-b7ff-a80f952a7eaa" targetNamespace="http://schemas.microsoft.com/office/2006/metadata/properties" ma:root="true" ma:fieldsID="894f09ec78d212fb8aad4f2773156bb7" ns2:_="" ns3:_="">
    <xsd:import namespace="f75da4c3-9b8a-4449-b188-fd5ffc6409f2"/>
    <xsd:import namespace="ced8ab1f-26b7-4919-b7ff-a80f952a7ea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5da4c3-9b8a-4449-b188-fd5ffc6409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d8ab1f-26b7-4919-b7ff-a80f952a7ea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ced8ab1f-26b7-4919-b7ff-a80f952a7eaa">
      <UserInfo>
        <DisplayName>Rodil, Antonio</DisplayName>
        <AccountId>10</AccountId>
        <AccountType/>
      </UserInfo>
      <UserInfo>
        <DisplayName>Ho, Quyen</DisplayName>
        <AccountId>31</AccountId>
        <AccountType/>
      </UserInfo>
      <UserInfo>
        <DisplayName>Light, Daphne</DisplayName>
        <AccountId>11</AccountId>
        <AccountType/>
      </UserInfo>
      <UserInfo>
        <DisplayName>O'Hagin, Harry</DisplayName>
        <AccountId>12</AccountId>
        <AccountType/>
      </UserInfo>
      <UserInfo>
        <DisplayName>Darlington, Brianna</DisplayName>
        <AccountId>20</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CD5106-5FE0-44F2-9A39-D011FFB4E7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5da4c3-9b8a-4449-b188-fd5ffc6409f2"/>
    <ds:schemaRef ds:uri="ced8ab1f-26b7-4919-b7ff-a80f952a7e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D39340-77DE-4785-95A0-FCF791EFF284}">
  <ds:schemaRefs>
    <ds:schemaRef ds:uri="http://schemas.microsoft.com/office/infopath/2007/PartnerControls"/>
    <ds:schemaRef ds:uri="http://purl.org/dc/elements/1.1/"/>
    <ds:schemaRef ds:uri="http://schemas.microsoft.com/office/2006/metadata/properties"/>
    <ds:schemaRef ds:uri="http://purl.org/dc/terms/"/>
    <ds:schemaRef ds:uri="f75da4c3-9b8a-4449-b188-fd5ffc6409f2"/>
    <ds:schemaRef ds:uri="http://schemas.openxmlformats.org/package/2006/metadata/core-properties"/>
    <ds:schemaRef ds:uri="http://schemas.microsoft.com/office/2006/documentManagement/types"/>
    <ds:schemaRef ds:uri="ced8ab1f-26b7-4919-b7ff-a80f952a7eaa"/>
    <ds:schemaRef ds:uri="http://www.w3.org/XML/1998/namespace"/>
    <ds:schemaRef ds:uri="http://purl.org/dc/dcmitype/"/>
  </ds:schemaRefs>
</ds:datastoreItem>
</file>

<file path=customXml/itemProps3.xml><?xml version="1.0" encoding="utf-8"?>
<ds:datastoreItem xmlns:ds="http://schemas.openxmlformats.org/officeDocument/2006/customXml" ds:itemID="{E8E0CC23-C180-4EA6-981F-9AD7CB32B6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Introduction</vt:lpstr>
      <vt:lpstr>3.1 General</vt:lpstr>
      <vt:lpstr>3.2 FICO</vt:lpstr>
      <vt:lpstr>3.3 HCM</vt:lpstr>
      <vt:lpstr>3.4 BW</vt:lpstr>
      <vt:lpstr>'3.1 General'!Print_Area</vt:lpstr>
      <vt:lpstr>'3.2 FICO'!Print_Area</vt:lpstr>
      <vt:lpstr>'3.3 HCM'!Print_Area</vt:lpstr>
      <vt:lpstr>'3.4 BW'!Print_Area</vt:lpstr>
      <vt:lpstr>Introduction!Print_Area</vt:lpstr>
      <vt:lpstr>'3.1 General'!Print_Titles</vt:lpstr>
      <vt:lpstr>'3.2 FICO'!Print_Titles</vt:lpstr>
      <vt:lpstr>'3.3 HCM'!Print_Titles</vt:lpstr>
      <vt:lpstr>'3.4 BW'!Print_Titles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Vendor Response Matrix</dc:title>
  <dc:subject/>
  <dc:creator>Facilities Services;'Rodil AA</dc:creator>
  <cp:keywords>CAFM 2.0 IWMS</cp:keywords>
  <dc:description/>
  <cp:lastModifiedBy>Bustos, Roderick</cp:lastModifiedBy>
  <cp:revision/>
  <dcterms:created xsi:type="dcterms:W3CDTF">2018-11-06T18:46:12Z</dcterms:created>
  <dcterms:modified xsi:type="dcterms:W3CDTF">2019-12-12T21:41:30Z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0x010100CC47704107469545B486254FA0E30BD8</vt:lpwstr>
  </property>
  <property fmtid="{D5CDD505-2E9C-101B-9397-08002B2CF9AE}" pid="3" name="AuthorIds_UIVersion_512">
    <vt:lpwstr>10</vt:lpwstr>
  </property>
  <property fmtid="{D5CDD505-2E9C-101B-9397-08002B2CF9AE}" pid="4" name="AuthorIds_UIVersion_1025">
    <vt:lpwstr>10</vt:lpwstr>
  </property>
  <property fmtid="{D5CDD505-2E9C-101B-9397-08002B2CF9AE}" pid="5" name="AuthorIds_UIVersion_2052">
    <vt:lpwstr>10</vt:lpwstr>
  </property>
  <property fmtid="{D5CDD505-2E9C-101B-9397-08002B2CF9AE}" pid="6" name="AuthorIds_UIVersion_2059">
    <vt:lpwstr>10</vt:lpwstr>
  </property>
  <property fmtid="{D5CDD505-2E9C-101B-9397-08002B2CF9AE}" pid="7" name="AuthorIds_UIVersion_2062">
    <vt:lpwstr>10</vt:lpwstr>
  </property>
</Properties>
</file>