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TruongNg\Desktop\ACCESS TO VISITATION\FY2018-2019 Contracts\"/>
    </mc:Choice>
  </mc:AlternateContent>
  <xr:revisionPtr revIDLastSave="0" documentId="13_ncr:1_{4871ACB7-6FA9-4E09-B9C9-D1C401709746}" xr6:coauthVersionLast="36" xr6:coauthVersionMax="36" xr10:uidLastSave="{00000000-0000-0000-0000-000000000000}"/>
  <bookViews>
    <workbookView xWindow="0" yWindow="0" windowWidth="19200" windowHeight="6900" activeTab="4" xr2:uid="{00000000-000D-0000-FFFF-FFFF00000000}"/>
  </bookViews>
  <sheets>
    <sheet name="Invoice " sheetId="1" r:id="rId1"/>
    <sheet name="Timesheet" sheetId="7" r:id="rId2"/>
    <sheet name="Contractor Activity Log" sheetId="9" r:id="rId3"/>
    <sheet name="TEC FORM" sheetId="13" r:id="rId4"/>
    <sheet name="Annual Leave Earned Report" sheetId="15" r:id="rId5"/>
  </sheets>
  <externalReferences>
    <externalReference r:id="rId6"/>
  </externalReferences>
  <definedNames>
    <definedName name="Account">#REF!</definedName>
    <definedName name="Data">#REF!</definedName>
    <definedName name="position_tab">'TEC FORM'!$C$72:$E$76</definedName>
    <definedName name="_xlnm.Print_Area" localSheetId="3">'TEC FORM'!$B$2:$Q$68</definedName>
    <definedName name="Source">#REF!</definedName>
    <definedName name="Z_07DA3776_ADF0_4365_AA26_96BD57DE4845_.wvu.PrintArea" localSheetId="3" hidden="1">'TEC FORM'!$B$2:$Q$68</definedName>
    <definedName name="Z_7BDE8AD4_D767_4E66_9A16_25290E6A13C0_.wvu.PrintArea" localSheetId="3" hidden="1">'TEC FORM'!$B$2:$Q$68</definedName>
  </definedNames>
  <calcPr calcId="191029"/>
  <customWorkbookViews>
    <customWorkbookView name="Truong-Nguyen, Donna - Personal View" guid="{07DA3776-ADF0-4365-AA26-96BD57DE4845}" mergeInterval="0" personalView="1" maximized="1" xWindow="-11" yWindow="-11" windowWidth="2902" windowHeight="1762" activeSheetId="19"/>
    <customWorkbookView name="Henzl, John - Personal View" guid="{7BDE8AD4-D767-4E66-9A16-25290E6A13C0}" mergeInterval="0" personalView="1" maximized="1" xWindow="-8" yWindow="-8" windowWidth="1296" windowHeight="1000"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9" i="13" l="1"/>
  <c r="S58" i="13"/>
  <c r="K58" i="13"/>
  <c r="S57" i="13"/>
  <c r="S56" i="13"/>
  <c r="S55" i="13"/>
  <c r="S54" i="13"/>
  <c r="S52" i="13"/>
  <c r="S51" i="13"/>
  <c r="P45" i="13"/>
  <c r="N45" i="13"/>
  <c r="M45" i="13"/>
  <c r="J45" i="13"/>
  <c r="I45" i="13"/>
  <c r="H45" i="13"/>
  <c r="G45" i="13"/>
  <c r="F45" i="13"/>
  <c r="E45" i="13"/>
  <c r="O43" i="13"/>
  <c r="Q43" i="13" s="1"/>
  <c r="O41" i="13"/>
  <c r="Q41" i="13" s="1"/>
  <c r="O39" i="13"/>
  <c r="Q39" i="13" s="1"/>
  <c r="O37" i="13"/>
  <c r="Q37" i="13" s="1"/>
  <c r="O35" i="13"/>
  <c r="Q35" i="13" s="1"/>
  <c r="O33" i="13"/>
  <c r="Q33" i="13" s="1"/>
  <c r="O31" i="13"/>
  <c r="Q31" i="13" s="1"/>
  <c r="O29" i="13"/>
  <c r="Q29" i="13" s="1"/>
  <c r="O27" i="13"/>
  <c r="Q27" i="13" s="1"/>
  <c r="O25" i="13"/>
  <c r="Q25" i="13" s="1"/>
  <c r="O23" i="13"/>
  <c r="Q23" i="13" s="1"/>
  <c r="O21" i="13"/>
  <c r="Q21" i="13" s="1"/>
  <c r="O19" i="13"/>
  <c r="H5" i="13"/>
  <c r="E47" i="13" l="1"/>
  <c r="Q19" i="13"/>
  <c r="Q45" i="13" s="1"/>
  <c r="O45" i="13"/>
  <c r="P47" i="13"/>
  <c r="L46" i="13" l="1"/>
  <c r="L47" i="7" l="1"/>
  <c r="N35" i="1" l="1"/>
  <c r="K19" i="7"/>
  <c r="I47" i="7"/>
  <c r="J47" i="7"/>
  <c r="K17" i="7"/>
  <c r="K18" i="7"/>
  <c r="K20" i="7"/>
  <c r="K21" i="7"/>
  <c r="K22" i="7"/>
  <c r="K23" i="7"/>
  <c r="K24" i="7"/>
  <c r="K25" i="7"/>
  <c r="K26" i="7"/>
  <c r="K27" i="7"/>
  <c r="K28" i="7"/>
  <c r="K29" i="7"/>
  <c r="K30" i="7"/>
  <c r="K31" i="7"/>
  <c r="K32" i="7"/>
  <c r="K33" i="7"/>
  <c r="K34" i="7"/>
  <c r="K35" i="7"/>
  <c r="K36" i="7"/>
  <c r="K37" i="7"/>
  <c r="K38" i="7"/>
  <c r="K39" i="7"/>
  <c r="K40" i="7"/>
  <c r="K41" i="7"/>
  <c r="K42" i="7"/>
  <c r="K43" i="7"/>
  <c r="K44" i="7"/>
  <c r="K45" i="7"/>
  <c r="K46" i="7"/>
  <c r="K16" i="7"/>
  <c r="N16" i="7" s="1"/>
  <c r="J29" i="9" l="1"/>
  <c r="J30" i="9"/>
  <c r="J31" i="9"/>
  <c r="J32" i="9"/>
  <c r="J33" i="9"/>
  <c r="J34" i="9"/>
  <c r="J35" i="9"/>
  <c r="J36" i="9"/>
  <c r="J37" i="9"/>
  <c r="J38" i="9"/>
  <c r="N25" i="7"/>
  <c r="J18" i="9" l="1"/>
  <c r="J19" i="9"/>
  <c r="J20" i="9"/>
  <c r="J21" i="9"/>
  <c r="J22" i="9"/>
  <c r="J23" i="9"/>
  <c r="J24" i="9"/>
  <c r="J25" i="9"/>
  <c r="J26" i="9"/>
  <c r="J27" i="9"/>
  <c r="J28" i="9"/>
  <c r="J39" i="9"/>
  <c r="J40" i="9"/>
  <c r="J41" i="9"/>
  <c r="J42" i="9"/>
  <c r="J43" i="9"/>
  <c r="J44" i="9"/>
  <c r="J45" i="9"/>
  <c r="J46" i="9"/>
  <c r="J48" i="9"/>
  <c r="J49" i="9"/>
  <c r="J50" i="9"/>
  <c r="C51" i="9"/>
  <c r="D51" i="9"/>
  <c r="E51" i="9"/>
  <c r="F51" i="9"/>
  <c r="G51" i="9"/>
  <c r="H51" i="9"/>
  <c r="N17" i="7"/>
  <c r="N18" i="7"/>
  <c r="N19" i="7"/>
  <c r="N20" i="7"/>
  <c r="N21" i="7"/>
  <c r="N22" i="7"/>
  <c r="N23" i="7"/>
  <c r="N24" i="7"/>
  <c r="N26" i="7"/>
  <c r="N27" i="7"/>
  <c r="N28" i="7"/>
  <c r="N29" i="7"/>
  <c r="N30" i="7"/>
  <c r="N31" i="7"/>
  <c r="N32" i="7"/>
  <c r="N33" i="7"/>
  <c r="N34" i="7"/>
  <c r="N35" i="7"/>
  <c r="N36" i="7"/>
  <c r="N37" i="7"/>
  <c r="N38" i="7"/>
  <c r="N39" i="7"/>
  <c r="N40" i="7"/>
  <c r="N41" i="7"/>
  <c r="N42" i="7"/>
  <c r="N43" i="7"/>
  <c r="N44" i="7"/>
  <c r="N45" i="7"/>
  <c r="N46" i="7"/>
  <c r="C47" i="7"/>
  <c r="D47" i="7"/>
  <c r="E47" i="7"/>
  <c r="F47" i="7"/>
  <c r="G47" i="7"/>
  <c r="H47" i="7"/>
  <c r="M47" i="7"/>
  <c r="J51" i="9" l="1"/>
  <c r="K47" i="7"/>
  <c r="N47" i="7"/>
  <c r="M48" i="7" s="1"/>
  <c r="K48" i="7" l="1"/>
  <c r="N48" i="7" s="1"/>
  <c r="J48" i="7"/>
  <c r="I48" i="7"/>
  <c r="G48" i="7"/>
  <c r="E48" i="7"/>
  <c r="D48" i="7"/>
  <c r="H48" i="7"/>
  <c r="C48" i="7"/>
  <c r="F4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Yvonne Pham</author>
  </authors>
  <commentList>
    <comment ref="I61" authorId="0" shapeId="0" xr:uid="{00000000-0006-0000-0C00-000001000000}">
      <text>
        <r>
          <rPr>
            <sz val="9"/>
            <color indexed="81"/>
            <rFont val="Tahoma"/>
            <family val="2"/>
          </rPr>
          <t xml:space="preserve">$.545 effective 1/1/2018
$.535 (1/1/2017-12/31/2017)
$.54 (1/1/2016 - 12/31/2016
$.575 (1/1/2015 - 12/31/2015)
</t>
        </r>
      </text>
    </comment>
  </commentList>
</comments>
</file>

<file path=xl/sharedStrings.xml><?xml version="1.0" encoding="utf-8"?>
<sst xmlns="http://schemas.openxmlformats.org/spreadsheetml/2006/main" count="293" uniqueCount="226">
  <si>
    <t>DATE</t>
  </si>
  <si>
    <t>PROGRAM MANAGER APPROVAL</t>
  </si>
  <si>
    <t>AMOUNT: $</t>
  </si>
  <si>
    <t>INVOICE NO.:</t>
  </si>
  <si>
    <t>INVOICE DATE:</t>
  </si>
  <si>
    <t>CONTRACT NO.:</t>
  </si>
  <si>
    <t>PROGRAM:</t>
  </si>
  <si>
    <t>REC'D:</t>
  </si>
  <si>
    <t>SIGNATURE:</t>
  </si>
  <si>
    <t xml:space="preserve">COURT OFFICIAL (NAME &amp; TITLE) : </t>
  </si>
  <si>
    <t>ACCORDANCE WITH THE CONTRACT.</t>
  </si>
  <si>
    <t xml:space="preserve">I HEREBY CERTIFY UNDER PENALTY OF PERJURY THAT THE AMOUNT BILLED ABOVE IS TRUE AND CORRECT IN </t>
  </si>
  <si>
    <t>CERTIFICATION:</t>
  </si>
  <si>
    <t>TOTAL REIMBURSABLE AMOUNT</t>
  </si>
  <si>
    <t>TOTAL EXPENDITURES</t>
  </si>
  <si>
    <t>INDIRECT COSTS</t>
  </si>
  <si>
    <t>OPERATING EXPENSES &amp; EQUIPMENT</t>
  </si>
  <si>
    <t>AMOUNT</t>
  </si>
  <si>
    <t>CATEGORY</t>
  </si>
  <si>
    <t>PROGRAM EXPENDITURES (FUND REQUESTED)</t>
  </si>
  <si>
    <t>FAX NUMBER:</t>
  </si>
  <si>
    <t>E-MAIL ADDRESS:</t>
  </si>
  <si>
    <t>PHONE NUMBER:</t>
  </si>
  <si>
    <t>ACCOUNTING CONTACT:</t>
  </si>
  <si>
    <t>PROGRAM PERIOD:</t>
  </si>
  <si>
    <t>PROGRAM TITLE:</t>
  </si>
  <si>
    <t>BILLING PERIOD:</t>
  </si>
  <si>
    <t>ADDRESS:</t>
  </si>
  <si>
    <t xml:space="preserve"> </t>
  </si>
  <si>
    <t>CONTRACT NUMBER:</t>
  </si>
  <si>
    <t>SUPERIOR COURT OF CALIFORNIA, COUNTY OF</t>
  </si>
  <si>
    <t>SAN FRANCISCO, CA 94102</t>
  </si>
  <si>
    <t>GRANT ACCOUNTING</t>
  </si>
  <si>
    <t>MAIL TO:</t>
  </si>
  <si>
    <t>INVOICE</t>
  </si>
  <si>
    <t>JUDICIAL COUNCIL OF CALIFORNIA</t>
  </si>
  <si>
    <t>STATE OF CALIFORNIA</t>
  </si>
  <si>
    <t>A</t>
  </si>
  <si>
    <t>B</t>
  </si>
  <si>
    <t>C</t>
  </si>
  <si>
    <t>D</t>
  </si>
  <si>
    <t>E</t>
  </si>
  <si>
    <t>F</t>
  </si>
  <si>
    <t>G</t>
  </si>
  <si>
    <t>I</t>
  </si>
  <si>
    <t>Total Hours Worked</t>
  </si>
  <si>
    <t>Date</t>
  </si>
  <si>
    <t>Supervisor Signature</t>
  </si>
  <si>
    <t>Employee Signature</t>
  </si>
  <si>
    <t>Total Hours</t>
  </si>
  <si>
    <t>Other Hours</t>
  </si>
  <si>
    <t>(Insert Program Name)</t>
  </si>
  <si>
    <t>K</t>
  </si>
  <si>
    <t>J = (B thru I)</t>
  </si>
  <si>
    <t>H</t>
  </si>
  <si>
    <t xml:space="preserve">G </t>
  </si>
  <si>
    <t xml:space="preserve">I hereby certify under penalty of perjury that this activity log accurately represents actual time worked. </t>
  </si>
  <si>
    <t>Total Hours Worked-All Programs</t>
  </si>
  <si>
    <t>I = (C thru H)</t>
  </si>
  <si>
    <t>PERSONNEL (Salaries &amp; Benefits)</t>
  </si>
  <si>
    <t>455 GOLDEN GATE AVENUE, 6th FLOOR</t>
  </si>
  <si>
    <t>COURT NAME:</t>
  </si>
  <si>
    <t>FISCAL YEAR</t>
  </si>
  <si>
    <t>L</t>
  </si>
  <si>
    <t>GRANT TIMESHEET</t>
  </si>
  <si>
    <t xml:space="preserve">SUPERIOR COURT OF CALIFORNIA, COUNTY OF </t>
  </si>
  <si>
    <t>EMPLOYEE NAME:</t>
  </si>
  <si>
    <t>PAY PERIOD START:</t>
  </si>
  <si>
    <t>PAY PERIOD END:</t>
  </si>
  <si>
    <t>Other Hours (Insert Program Name)</t>
  </si>
  <si>
    <t>TOTAL</t>
  </si>
  <si>
    <t>ITEM</t>
  </si>
  <si>
    <t>EMPLOYEE NAME</t>
  </si>
  <si>
    <t>FOR JC GRANT ACCOUNTING USE ONLY</t>
  </si>
  <si>
    <t>T</t>
  </si>
  <si>
    <t>Percentage</t>
  </si>
  <si>
    <t>Federal regulations require that all hours worked by an employee must be accounted for, regardless of whether or not it is reimbursable by the grant.</t>
  </si>
  <si>
    <t>COMMENTS:</t>
  </si>
  <si>
    <t>Unpaid Leave Time</t>
  </si>
  <si>
    <t xml:space="preserve">I hereby certify under penalty of perjury that this time sheet accurately represents actual time worked and any leave time charged or authorized to any grant included does not exceed </t>
  </si>
  <si>
    <t>leave time earned while working on the grant.</t>
  </si>
  <si>
    <t xml:space="preserve">Total PTO Used </t>
  </si>
  <si>
    <t>Total Hours Including PTO</t>
  </si>
  <si>
    <t>EMPLOYEE STATUS:</t>
  </si>
  <si>
    <t>FULL TIME</t>
  </si>
  <si>
    <t>PART TIME</t>
  </si>
  <si>
    <t xml:space="preserve">Federal regulations require that all hours worked by an employee/contractor must be accounted for, regardless of whether </t>
  </si>
  <si>
    <t>or not it is reimbursable by the grant.</t>
  </si>
  <si>
    <t>AGENCY NAME (if applicable):</t>
  </si>
  <si>
    <t>Signature</t>
  </si>
  <si>
    <t>NAME OF PERSON PERFORMING WORK:</t>
  </si>
  <si>
    <t>BILLING PERIOD START:</t>
  </si>
  <si>
    <t>BILLING PERIOD END:</t>
  </si>
  <si>
    <t xml:space="preserve">STATE OF CALIFORNIA </t>
  </si>
  <si>
    <t>TRAVEL EXPENSE CLAIM</t>
  </si>
  <si>
    <t>See Instructions and Privacy</t>
  </si>
  <si>
    <t xml:space="preserve"> Page</t>
  </si>
  <si>
    <t>of</t>
  </si>
  <si>
    <t>Statement* in Tab 2 and 3</t>
  </si>
  <si>
    <t>(JCC Electronic) Revised 01/2017</t>
  </si>
  <si>
    <t>CLAIMANT'S NAME</t>
  </si>
  <si>
    <r>
      <t>SSN OR EMPLOYEE NUMBER</t>
    </r>
    <r>
      <rPr>
        <sz val="8"/>
        <rFont val="Arial"/>
        <family val="2"/>
      </rPr>
      <t>*</t>
    </r>
  </si>
  <si>
    <t>DIVISION</t>
  </si>
  <si>
    <t>POSITION/TITLE</t>
  </si>
  <si>
    <t>CBID**</t>
  </si>
  <si>
    <t>UNIT/OFFICE OR DISTRICT (as applicable)</t>
  </si>
  <si>
    <t>E-MAIL ADDRESS</t>
  </si>
  <si>
    <t>RESIDENCE ADDRESS</t>
  </si>
  <si>
    <t>HEADQUARTERS ADDRESS</t>
  </si>
  <si>
    <t>TELEPHONE NUMBER</t>
  </si>
  <si>
    <t>CITY</t>
  </si>
  <si>
    <t>STATE</t>
  </si>
  <si>
    <t>ZIP CODE</t>
  </si>
  <si>
    <t>(1) MONTH/YEAR</t>
  </si>
  <si>
    <t xml:space="preserve">  (3)</t>
  </si>
  <si>
    <t>(4)</t>
  </si>
  <si>
    <t xml:space="preserve">  (5)</t>
  </si>
  <si>
    <t>MEALS</t>
  </si>
  <si>
    <t>(6)</t>
  </si>
  <si>
    <t xml:space="preserve">  (7) </t>
  </si>
  <si>
    <t>TRANSPORTATION</t>
  </si>
  <si>
    <t>(8)</t>
  </si>
  <si>
    <t>(9)</t>
  </si>
  <si>
    <t>(A)</t>
  </si>
  <si>
    <t>(B)</t>
  </si>
  <si>
    <t>(C)</t>
  </si>
  <si>
    <t>(D)</t>
  </si>
  <si>
    <t>LOCATION</t>
  </si>
  <si>
    <t>INCIDEN-</t>
  </si>
  <si>
    <t>CARFARE</t>
  </si>
  <si>
    <t>PRIVATE CAR USE</t>
  </si>
  <si>
    <t>BUSINESS</t>
  </si>
  <si>
    <t>(2)</t>
  </si>
  <si>
    <t>WHERE EXPENSES</t>
  </si>
  <si>
    <t>LODGING</t>
  </si>
  <si>
    <t>BREAK-</t>
  </si>
  <si>
    <t>TALS</t>
  </si>
  <si>
    <t>COST OF</t>
  </si>
  <si>
    <t>TYPE</t>
  </si>
  <si>
    <t>TOLLS</t>
  </si>
  <si>
    <t>EXPENSE</t>
  </si>
  <si>
    <t>EXPENSES</t>
  </si>
  <si>
    <t>TIME</t>
  </si>
  <si>
    <t>WERE INCURRED</t>
  </si>
  <si>
    <t>FAST</t>
  </si>
  <si>
    <t>LUNCH</t>
  </si>
  <si>
    <t>DINNER</t>
  </si>
  <si>
    <t>TRANS.</t>
  </si>
  <si>
    <t>USED</t>
  </si>
  <si>
    <t>PARKING</t>
  </si>
  <si>
    <t>MILES</t>
  </si>
  <si>
    <t>FOR DAY</t>
  </si>
  <si>
    <t>(10)</t>
  </si>
  <si>
    <t>SUBTOTALS</t>
  </si>
  <si>
    <t xml:space="preserve">   COLUMN CODE (ACCTG USE ONLY)</t>
  </si>
  <si>
    <t>CLAIM TOTAL</t>
  </si>
  <si>
    <t>(11)</t>
  </si>
  <si>
    <t>PURPOSE OF TRIP, REMARKS, AND DETAILS (Attach receipts/vouchers when required)</t>
  </si>
  <si>
    <t xml:space="preserve">(12) FI$CAL REPORTING STRUCTURE </t>
  </si>
  <si>
    <t>Required Fields if activity is charged to a project</t>
  </si>
  <si>
    <t>GL/Bus Unit</t>
  </si>
  <si>
    <t>Appro Ref</t>
  </si>
  <si>
    <t>Fund</t>
  </si>
  <si>
    <t>ACCOUNTING OFFICE</t>
  </si>
  <si>
    <t>ENY</t>
  </si>
  <si>
    <t>USE ONLY</t>
  </si>
  <si>
    <t>Account</t>
  </si>
  <si>
    <t>CLAIMANT #</t>
  </si>
  <si>
    <t>Program</t>
  </si>
  <si>
    <t>Project ID</t>
  </si>
  <si>
    <t>INVOICE DATE</t>
  </si>
  <si>
    <t>Activity ID</t>
  </si>
  <si>
    <t>Srce Type</t>
  </si>
  <si>
    <t>INVOICE AMOUNT</t>
  </si>
  <si>
    <t>Rept Struc</t>
  </si>
  <si>
    <t>(13) NORMAL WORK HOURS</t>
  </si>
  <si>
    <t>(14) PRIVATE VEHICLE LICENSE NO.</t>
  </si>
  <si>
    <t xml:space="preserve">   (15) MILEAGE RATE CLAIMED</t>
  </si>
  <si>
    <t xml:space="preserve"> (16)   I HEREBY CERTIFY that the above statement is a true statement of the travel expenses incurred by me in accordance</t>
  </si>
  <si>
    <t>PAID BY REVOLVING FUND CHECK #</t>
  </si>
  <si>
    <t xml:space="preserve">    with the State of California travel reimbursement policy and guidelines as adopted by the Judicial Council of California.</t>
  </si>
  <si>
    <t>CLAIMANT'S SIGNATURE</t>
  </si>
  <si>
    <t>(17) SIGNATURE, OFFICER APPROVING TRAVEL AND PAYMENT</t>
  </si>
  <si>
    <t>COST_OF_TRANS</t>
  </si>
  <si>
    <t>TYPE_OF_TRANS</t>
  </si>
  <si>
    <t>SMALL_TRANS</t>
  </si>
  <si>
    <t>BSA</t>
  </si>
  <si>
    <t>Bill to State/JCC</t>
  </si>
  <si>
    <t>Airlines</t>
  </si>
  <si>
    <t>Car Fare</t>
  </si>
  <si>
    <t>Cash</t>
  </si>
  <si>
    <t>Bus</t>
  </si>
  <si>
    <t>P</t>
  </si>
  <si>
    <t>Parking</t>
  </si>
  <si>
    <t>CC</t>
  </si>
  <si>
    <t>Credit Card</t>
  </si>
  <si>
    <t>PC</t>
  </si>
  <si>
    <t>Private Car</t>
  </si>
  <si>
    <t>Tolls</t>
  </si>
  <si>
    <t>SCC</t>
  </si>
  <si>
    <t>State Credit Card</t>
  </si>
  <si>
    <t>R</t>
  </si>
  <si>
    <t>Railroad</t>
  </si>
  <si>
    <t>RA</t>
  </si>
  <si>
    <t>Rental Aircraft</t>
  </si>
  <si>
    <t>(1)</t>
  </si>
  <si>
    <t>RC</t>
  </si>
  <si>
    <t>Rental Car</t>
  </si>
  <si>
    <t>SC</t>
  </si>
  <si>
    <t>State Car</t>
  </si>
  <si>
    <t>(3)</t>
  </si>
  <si>
    <t>Taxi</t>
  </si>
  <si>
    <t>(5)</t>
  </si>
  <si>
    <t>M = (J+L)</t>
  </si>
  <si>
    <t>VACATION
HOURS</t>
  </si>
  <si>
    <t>ANNUAL
LEAVE
HOURS</t>
  </si>
  <si>
    <t>SICK
LEAVE
HOURS</t>
  </si>
  <si>
    <t>HOLIDAY
HOURS</t>
  </si>
  <si>
    <t>PERSONAL
LEAVE HOURS</t>
  </si>
  <si>
    <t>TOTAL
LEAVE
HOURS</t>
  </si>
  <si>
    <t>ANNUAL LEAVE EARNED REPORT</t>
  </si>
  <si>
    <t>JC-4 TIMESHEET (REV 10-18)</t>
  </si>
  <si>
    <t>JC-6-CAL (REV 10-18)</t>
  </si>
  <si>
    <t>JC-8- ALER (REV 10-18)</t>
  </si>
  <si>
    <t xml:space="preserve">     CONTRACTOR ACTIVITY LOG</t>
  </si>
  <si>
    <t>JC-1-INVOICE (REV 10-18)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</si>
</sst>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m/d/yy;@"/>
    <numFmt numFmtId="165" formatCode="[$-409]mmmm\ d\,\ yyyy;@"/>
    <numFmt numFmtId="166" formatCode="[$-409]mmmm\-yy;@"/>
    <numFmt numFmtId="167" formatCode="mm/dd/yy;@"/>
    <numFmt numFmtId="168" formatCode="000\-00\-0000"/>
    <numFmt numFmtId="169" formatCode="&quot;$&quot;#,##0.00"/>
    <numFmt numFmtId="170" formatCode="0000"/>
    <numFmt numFmtId="171" formatCode="000"/>
    <numFmt numFmtId="172" formatCode="_(* #,##0.000_);_(* \(#,##0.000\);_(* &quot;-&quot;???_);_(@_)"/>
  </numFmts>
  <fonts count="72">
    <font>
      <sz val="11"/>
      <color theme="1"/>
      <name val="Calibri"/>
      <family val="2"/>
      <scheme val="minor"/>
    </font>
    <font>
      <sz val="11"/>
      <color theme="1"/>
      <name val="Calibri"/>
      <family val="2"/>
      <scheme val="minor"/>
    </font>
    <font>
      <sz val="7.75"/>
      <name val="Arial"/>
      <family val="2"/>
    </font>
    <font>
      <b/>
      <sz val="9"/>
      <name val="Arial"/>
      <family val="2"/>
    </font>
    <font>
      <b/>
      <sz val="7.75"/>
      <name val="Arial Black"/>
      <family val="2"/>
    </font>
    <font>
      <b/>
      <sz val="7.75"/>
      <name val="Arial"/>
      <family val="2"/>
    </font>
    <font>
      <b/>
      <sz val="10"/>
      <name val="Arial"/>
      <family val="2"/>
    </font>
    <font>
      <b/>
      <sz val="8"/>
      <name val="Arial"/>
      <family val="2"/>
    </font>
    <font>
      <b/>
      <sz val="8"/>
      <name val="Arial Black"/>
      <family val="2"/>
    </font>
    <font>
      <b/>
      <u/>
      <sz val="10"/>
      <name val="Arial"/>
      <family val="2"/>
    </font>
    <font>
      <sz val="9"/>
      <name val="Arial"/>
      <family val="2"/>
    </font>
    <font>
      <b/>
      <sz val="10"/>
      <name val="Arial Black"/>
      <family val="2"/>
    </font>
    <font>
      <sz val="7"/>
      <name val="Arial"/>
      <family val="2"/>
    </font>
    <font>
      <sz val="8"/>
      <name val="Arial"/>
      <family val="2"/>
    </font>
    <font>
      <sz val="8"/>
      <name val="Arial Narrow"/>
      <family val="2"/>
    </font>
    <font>
      <sz val="10"/>
      <name val="Arial"/>
      <family val="2"/>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sz val="12"/>
      <color theme="1"/>
      <name val="Calibri"/>
      <family val="2"/>
    </font>
    <font>
      <b/>
      <sz val="14"/>
      <color theme="1"/>
      <name val="Calibri"/>
      <family val="2"/>
    </font>
    <font>
      <b/>
      <sz val="10"/>
      <color theme="1"/>
      <name val="Calibri"/>
      <family val="2"/>
      <scheme val="minor"/>
    </font>
    <font>
      <sz val="8"/>
      <color theme="1"/>
      <name val="Calibri"/>
      <family val="2"/>
    </font>
    <font>
      <sz val="8"/>
      <color theme="1"/>
      <name val="Calibri"/>
      <family val="2"/>
      <scheme val="minor"/>
    </font>
    <font>
      <sz val="8"/>
      <name val="Calibri"/>
      <family val="2"/>
    </font>
    <font>
      <b/>
      <sz val="8"/>
      <color theme="1"/>
      <name val="Calibri"/>
      <family val="2"/>
      <scheme val="minor"/>
    </font>
    <font>
      <sz val="11"/>
      <color theme="1"/>
      <name val="Calibri"/>
      <family val="2"/>
    </font>
    <font>
      <b/>
      <sz val="8"/>
      <name val="Calibri"/>
      <family val="2"/>
    </font>
    <font>
      <sz val="10"/>
      <name val="Calibri"/>
      <family val="2"/>
    </font>
    <font>
      <sz val="11"/>
      <name val="Arial"/>
      <family val="2"/>
    </font>
    <font>
      <b/>
      <sz val="10"/>
      <name val="Calibri"/>
      <family val="2"/>
    </font>
    <font>
      <u/>
      <sz val="11"/>
      <color theme="10"/>
      <name val="Calibri"/>
      <family val="2"/>
    </font>
    <font>
      <sz val="9"/>
      <color theme="1"/>
      <name val="Calibri"/>
      <family val="2"/>
    </font>
    <font>
      <b/>
      <sz val="9"/>
      <color theme="1"/>
      <name val="Calibri"/>
      <family val="2"/>
    </font>
    <font>
      <b/>
      <sz val="11"/>
      <color theme="1"/>
      <name val="Calibri"/>
      <family val="2"/>
    </font>
    <font>
      <b/>
      <sz val="9"/>
      <name val="Calibri"/>
      <family val="2"/>
    </font>
    <font>
      <sz val="8"/>
      <color rgb="FFFF0000"/>
      <name val="Calibri"/>
      <family val="2"/>
      <scheme val="minor"/>
    </font>
    <font>
      <sz val="8"/>
      <color rgb="FFFF0000"/>
      <name val="Calibri"/>
      <family val="2"/>
    </font>
    <font>
      <sz val="9"/>
      <name val="Calibri"/>
      <family val="2"/>
    </font>
    <font>
      <b/>
      <sz val="9"/>
      <color theme="1"/>
      <name val="Calibri"/>
      <family val="2"/>
      <scheme val="minor"/>
    </font>
    <font>
      <sz val="10"/>
      <name val="Arial"/>
      <family val="2"/>
    </font>
    <font>
      <sz val="6"/>
      <name val="Arial"/>
      <family val="2"/>
    </font>
    <font>
      <sz val="12"/>
      <name val="Arial"/>
      <family val="2"/>
    </font>
    <font>
      <b/>
      <i/>
      <sz val="8"/>
      <name val="Arial"/>
      <family val="2"/>
    </font>
    <font>
      <sz val="7"/>
      <color indexed="62"/>
      <name val="Arial"/>
      <family val="2"/>
    </font>
    <font>
      <sz val="8"/>
      <color indexed="40"/>
      <name val="Arial"/>
      <family val="2"/>
    </font>
    <font>
      <sz val="8"/>
      <color indexed="62"/>
      <name val="Arial"/>
      <family val="2"/>
    </font>
    <font>
      <sz val="11"/>
      <color indexed="62"/>
      <name val="CG Times"/>
    </font>
    <font>
      <b/>
      <sz val="6"/>
      <name val="Arial"/>
      <family val="2"/>
    </font>
    <font>
      <b/>
      <sz val="7"/>
      <name val="Arial"/>
      <family val="2"/>
    </font>
    <font>
      <b/>
      <sz val="5.5"/>
      <name val="Arial"/>
      <family val="2"/>
    </font>
    <font>
      <sz val="8"/>
      <color indexed="10"/>
      <name val="Arial"/>
      <family val="2"/>
    </font>
    <font>
      <sz val="6"/>
      <color indexed="62"/>
      <name val="Arial"/>
      <family val="2"/>
    </font>
    <font>
      <sz val="8"/>
      <color indexed="21"/>
      <name val="Arial"/>
      <family val="2"/>
    </font>
    <font>
      <b/>
      <sz val="6.5"/>
      <name val="Arial"/>
      <family val="2"/>
    </font>
    <font>
      <sz val="6"/>
      <color indexed="15"/>
      <name val="Arial"/>
      <family val="2"/>
    </font>
    <font>
      <sz val="8"/>
      <color indexed="15"/>
      <name val="Arial"/>
      <family val="2"/>
    </font>
    <font>
      <i/>
      <sz val="8"/>
      <color indexed="12"/>
      <name val="Arial"/>
      <family val="2"/>
    </font>
    <font>
      <b/>
      <sz val="7"/>
      <color indexed="8"/>
      <name val="Arial"/>
      <family val="2"/>
    </font>
    <font>
      <sz val="6"/>
      <color indexed="8"/>
      <name val="Arial"/>
      <family val="2"/>
    </font>
    <font>
      <sz val="8"/>
      <color indexed="8"/>
      <name val="Arial"/>
      <family val="2"/>
    </font>
    <font>
      <b/>
      <sz val="5"/>
      <color indexed="8"/>
      <name val="Arial"/>
      <family val="2"/>
    </font>
    <font>
      <sz val="10"/>
      <color indexed="8"/>
      <name val="Arial"/>
      <family val="2"/>
    </font>
    <font>
      <sz val="10"/>
      <color indexed="62"/>
      <name val="CG Times"/>
      <family val="1"/>
    </font>
    <font>
      <b/>
      <sz val="6"/>
      <name val="CG Times"/>
      <family val="1"/>
    </font>
    <font>
      <b/>
      <sz val="6"/>
      <name val="CG Times"/>
    </font>
    <font>
      <sz val="11"/>
      <color indexed="62"/>
      <name val="CG TIMES"/>
      <family val="1"/>
    </font>
    <font>
      <sz val="10"/>
      <color indexed="10"/>
      <name val="Arial"/>
      <family val="2"/>
    </font>
    <font>
      <sz val="5"/>
      <color indexed="43"/>
      <name val="Arial"/>
      <family val="2"/>
    </font>
    <font>
      <sz val="6.5"/>
      <name val="Arial"/>
      <family val="2"/>
    </font>
    <font>
      <sz val="9"/>
      <color indexed="81"/>
      <name val="Tahoma"/>
      <family val="2"/>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9" tint="0.59999389629810485"/>
        <bgColor indexed="64"/>
      </patternFill>
    </fill>
    <fill>
      <patternFill patternType="solid">
        <fgColor indexed="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
      <patternFill patternType="solid">
        <fgColor indexed="31"/>
        <bgColor indexed="64"/>
      </patternFill>
    </fill>
    <fill>
      <patternFill patternType="solid">
        <fgColor indexed="49"/>
        <bgColor indexed="64"/>
      </patternFill>
    </fill>
    <fill>
      <patternFill patternType="solid">
        <fgColor indexed="49"/>
        <bgColor indexed="49"/>
      </patternFill>
    </fill>
    <fill>
      <patternFill patternType="solid">
        <fgColor indexed="26"/>
        <bgColor indexed="64"/>
      </patternFill>
    </fill>
    <fill>
      <patternFill patternType="gray125">
        <bgColor indexed="34"/>
      </patternFill>
    </fill>
    <fill>
      <patternFill patternType="solid">
        <fgColor indexed="41"/>
        <bgColor indexed="64"/>
      </patternFill>
    </fill>
    <fill>
      <patternFill patternType="solid">
        <fgColor rgb="FFCCCCFF"/>
        <bgColor indexed="64"/>
      </patternFill>
    </fill>
    <fill>
      <patternFill patternType="solid">
        <fgColor indexed="65"/>
        <bgColor indexed="64"/>
      </patternFill>
    </fill>
    <fill>
      <patternFill patternType="solid">
        <fgColor rgb="FFCCFFCC"/>
        <bgColor indexed="64"/>
      </patternFill>
    </fill>
  </fills>
  <borders count="11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top style="thin">
        <color indexed="64"/>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double">
        <color indexed="64"/>
      </top>
      <bottom style="thin">
        <color indexed="64"/>
      </bottom>
      <diagonal/>
    </border>
    <border>
      <left style="medium">
        <color indexed="64"/>
      </left>
      <right style="medium">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alignment vertical="top"/>
      <protection locked="0"/>
    </xf>
    <xf numFmtId="0" fontId="27" fillId="0" borderId="0"/>
    <xf numFmtId="0" fontId="41" fillId="12" borderId="0"/>
  </cellStyleXfs>
  <cellXfs count="660">
    <xf numFmtId="0" fontId="0" fillId="0" borderId="0" xfId="0"/>
    <xf numFmtId="0" fontId="2" fillId="0" borderId="0" xfId="0" applyFont="1" applyFill="1" applyBorder="1"/>
    <xf numFmtId="0" fontId="2" fillId="0" borderId="0" xfId="0" applyFont="1" applyFill="1"/>
    <xf numFmtId="0" fontId="3" fillId="0" borderId="0" xfId="0" applyFont="1" applyFill="1"/>
    <xf numFmtId="0" fontId="2" fillId="2" borderId="3" xfId="0" applyFont="1" applyFill="1" applyBorder="1"/>
    <xf numFmtId="0" fontId="2" fillId="2" borderId="1" xfId="0" applyFont="1" applyFill="1" applyBorder="1"/>
    <xf numFmtId="0" fontId="2" fillId="2" borderId="4" xfId="0" applyFont="1" applyFill="1" applyBorder="1"/>
    <xf numFmtId="0" fontId="2" fillId="2" borderId="0" xfId="0" applyFont="1" applyFill="1"/>
    <xf numFmtId="0" fontId="2" fillId="2" borderId="5" xfId="0" applyFont="1" applyFill="1" applyBorder="1"/>
    <xf numFmtId="0" fontId="2" fillId="2" borderId="0" xfId="0" applyFont="1" applyFill="1" applyBorder="1"/>
    <xf numFmtId="0" fontId="2" fillId="2" borderId="6" xfId="0" applyFont="1" applyFill="1" applyBorder="1"/>
    <xf numFmtId="0" fontId="2" fillId="2" borderId="7" xfId="0" applyFont="1" applyFill="1" applyBorder="1"/>
    <xf numFmtId="0" fontId="2" fillId="2" borderId="0" xfId="0" applyFont="1" applyFill="1" applyAlignment="1">
      <alignment horizontal="right" indent="1"/>
    </xf>
    <xf numFmtId="0" fontId="2" fillId="2" borderId="0" xfId="0" applyFont="1" applyFill="1" applyAlignment="1">
      <alignment horizontal="left" indent="1"/>
    </xf>
    <xf numFmtId="0" fontId="2" fillId="2" borderId="7" xfId="0" applyFont="1" applyFill="1" applyBorder="1" applyAlignment="1">
      <alignment horizontal="right"/>
    </xf>
    <xf numFmtId="0" fontId="2" fillId="2" borderId="6" xfId="0" applyFont="1" applyFill="1" applyBorder="1" applyAlignment="1">
      <alignment horizontal="left"/>
    </xf>
    <xf numFmtId="0" fontId="2" fillId="2" borderId="8" xfId="0" applyFont="1" applyFill="1" applyBorder="1"/>
    <xf numFmtId="0" fontId="2" fillId="2" borderId="9" xfId="0" applyFont="1" applyFill="1" applyBorder="1"/>
    <xf numFmtId="0" fontId="5" fillId="2" borderId="0" xfId="0" applyFont="1" applyFill="1" applyBorder="1"/>
    <xf numFmtId="0" fontId="5" fillId="2" borderId="6" xfId="0" applyFont="1" applyFill="1" applyBorder="1"/>
    <xf numFmtId="0" fontId="2" fillId="2" borderId="0" xfId="0" applyFont="1" applyFill="1" applyBorder="1" applyAlignment="1" applyProtection="1">
      <protection locked="0"/>
    </xf>
    <xf numFmtId="0" fontId="2" fillId="2" borderId="10" xfId="0" applyFont="1" applyFill="1" applyBorder="1"/>
    <xf numFmtId="0" fontId="2" fillId="2" borderId="0" xfId="0" applyFont="1" applyFill="1" applyBorder="1" applyAlignment="1"/>
    <xf numFmtId="0" fontId="2" fillId="2" borderId="1" xfId="0" applyFont="1" applyFill="1" applyBorder="1" applyAlignment="1"/>
    <xf numFmtId="0" fontId="2" fillId="2" borderId="1" xfId="0" applyFont="1" applyFill="1" applyBorder="1" applyAlignment="1">
      <alignment vertical="center"/>
    </xf>
    <xf numFmtId="0" fontId="2" fillId="2" borderId="0" xfId="0" applyFont="1" applyFill="1" applyBorder="1" applyAlignment="1">
      <alignment vertical="center"/>
    </xf>
    <xf numFmtId="43" fontId="5" fillId="2" borderId="0" xfId="0" applyNumberFormat="1" applyFont="1" applyFill="1" applyBorder="1" applyAlignment="1" applyProtection="1"/>
    <xf numFmtId="0" fontId="2" fillId="2" borderId="0" xfId="0" applyFont="1" applyFill="1" applyBorder="1" applyAlignment="1">
      <alignment horizontal="right" vertical="center"/>
    </xf>
    <xf numFmtId="0" fontId="7" fillId="2" borderId="17" xfId="0" applyFont="1" applyFill="1" applyBorder="1" applyAlignment="1">
      <alignment vertical="center"/>
    </xf>
    <xf numFmtId="0" fontId="2" fillId="0" borderId="5" xfId="0" applyFont="1" applyFill="1" applyBorder="1"/>
    <xf numFmtId="0" fontId="0" fillId="0" borderId="0" xfId="0"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pplyProtection="1">
      <alignment vertical="center"/>
    </xf>
    <xf numFmtId="0" fontId="0" fillId="2" borderId="1" xfId="0" applyFill="1" applyBorder="1" applyAlignment="1">
      <alignment horizontal="center" vertical="center"/>
    </xf>
    <xf numFmtId="0" fontId="0" fillId="2" borderId="1" xfId="0" applyFill="1" applyBorder="1" applyAlignment="1" applyProtection="1">
      <alignment vertical="center"/>
    </xf>
    <xf numFmtId="0" fontId="6" fillId="2" borderId="0" xfId="0" applyFont="1" applyFill="1" applyAlignment="1">
      <alignment horizontal="left" indent="1"/>
    </xf>
    <xf numFmtId="0" fontId="9" fillId="2" borderId="0" xfId="0" applyFont="1" applyFill="1" applyBorder="1" applyAlignment="1" applyProtection="1">
      <alignment horizontal="left" vertical="center" indent="1"/>
    </xf>
    <xf numFmtId="0" fontId="2" fillId="2" borderId="0" xfId="0" applyFont="1" applyFill="1" applyBorder="1" applyAlignment="1" applyProtection="1">
      <alignment horizontal="center"/>
    </xf>
    <xf numFmtId="0" fontId="2" fillId="2" borderId="0" xfId="0" applyFont="1" applyFill="1" applyBorder="1" applyProtection="1">
      <protection locked="0"/>
    </xf>
    <xf numFmtId="0" fontId="2" fillId="0" borderId="6" xfId="0" applyFont="1" applyFill="1" applyBorder="1"/>
    <xf numFmtId="0" fontId="10" fillId="3" borderId="7"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hidden="1"/>
    </xf>
    <xf numFmtId="0" fontId="7" fillId="2" borderId="6" xfId="0" applyFont="1" applyFill="1" applyBorder="1"/>
    <xf numFmtId="0" fontId="0" fillId="2" borderId="0" xfId="0" applyFill="1" applyAlignment="1"/>
    <xf numFmtId="0" fontId="5" fillId="2" borderId="0" xfId="0" applyFont="1" applyFill="1"/>
    <xf numFmtId="0" fontId="4" fillId="2" borderId="0" xfId="0" applyFont="1" applyFill="1" applyAlignment="1">
      <alignment horizontal="center"/>
    </xf>
    <xf numFmtId="0" fontId="12" fillId="2" borderId="0" xfId="0" applyFont="1" applyFill="1" applyAlignment="1">
      <alignment vertical="top"/>
    </xf>
    <xf numFmtId="0" fontId="7" fillId="2" borderId="0" xfId="0" applyFont="1" applyFill="1"/>
    <xf numFmtId="0" fontId="13" fillId="0" borderId="0" xfId="0" applyFont="1" applyFill="1" applyAlignment="1"/>
    <xf numFmtId="0" fontId="13" fillId="0" borderId="0" xfId="0" applyFont="1" applyFill="1" applyBorder="1" applyAlignment="1" applyProtection="1">
      <alignment horizontal="left"/>
      <protection locked="0"/>
    </xf>
    <xf numFmtId="0" fontId="13" fillId="0" borderId="0" xfId="0" applyFont="1" applyFill="1" applyBorder="1" applyAlignment="1">
      <alignment horizontal="center"/>
    </xf>
    <xf numFmtId="1" fontId="13" fillId="0" borderId="0" xfId="0" applyNumberFormat="1" applyFont="1" applyFill="1" applyBorder="1" applyAlignment="1">
      <alignment horizontal="left"/>
    </xf>
    <xf numFmtId="0" fontId="13" fillId="0" borderId="0" xfId="0" applyFont="1" applyFill="1"/>
    <xf numFmtId="14" fontId="13" fillId="0" borderId="0" xfId="0" applyNumberFormat="1" applyFont="1" applyFill="1" applyBorder="1" applyAlignment="1" applyProtection="1">
      <protection locked="0"/>
    </xf>
    <xf numFmtId="0" fontId="22" fillId="0" borderId="0" xfId="0" applyFont="1" applyFill="1"/>
    <xf numFmtId="0" fontId="7" fillId="0" borderId="0" xfId="0" applyFont="1" applyFill="1" applyAlignment="1">
      <alignment horizontal="center"/>
    </xf>
    <xf numFmtId="0" fontId="13" fillId="0" borderId="0" xfId="0" applyFont="1" applyFill="1" applyAlignment="1">
      <alignment horizontal="left"/>
    </xf>
    <xf numFmtId="43" fontId="13" fillId="0" borderId="0" xfId="1" applyFont="1" applyFill="1" applyBorder="1" applyAlignment="1">
      <alignment horizontal="center"/>
    </xf>
    <xf numFmtId="0" fontId="13" fillId="0" borderId="24" xfId="0" applyFont="1" applyFill="1" applyBorder="1" applyAlignment="1">
      <alignment horizontal="center"/>
    </xf>
    <xf numFmtId="0" fontId="13" fillId="0" borderId="0" xfId="0" applyFont="1" applyFill="1" applyBorder="1"/>
    <xf numFmtId="0" fontId="7" fillId="0" borderId="0" xfId="0" applyFont="1" applyFill="1" applyAlignment="1">
      <alignment horizontal="left"/>
    </xf>
    <xf numFmtId="0" fontId="13" fillId="7" borderId="46" xfId="0" applyFont="1" applyFill="1" applyBorder="1" applyAlignment="1">
      <alignment horizontal="left"/>
    </xf>
    <xf numFmtId="49" fontId="13" fillId="7" borderId="27" xfId="0" applyNumberFormat="1" applyFont="1" applyFill="1" applyBorder="1" applyAlignment="1">
      <alignment horizontal="center" vertical="center"/>
    </xf>
    <xf numFmtId="49" fontId="13" fillId="7" borderId="28" xfId="0" applyNumberFormat="1" applyFont="1" applyFill="1" applyBorder="1" applyAlignment="1">
      <alignment horizontal="center" vertical="center"/>
    </xf>
    <xf numFmtId="49" fontId="14" fillId="7" borderId="48" xfId="0" applyNumberFormat="1" applyFont="1" applyFill="1" applyBorder="1" applyAlignment="1">
      <alignment horizontal="center" vertical="center" wrapText="1"/>
    </xf>
    <xf numFmtId="0" fontId="13" fillId="0" borderId="0" xfId="0" applyFont="1" applyFill="1" applyAlignment="1">
      <alignment horizontal="center"/>
    </xf>
    <xf numFmtId="0" fontId="13" fillId="0" borderId="24" xfId="0" applyFont="1" applyFill="1" applyBorder="1" applyAlignment="1">
      <alignment horizontal="left"/>
    </xf>
    <xf numFmtId="0" fontId="24" fillId="0" borderId="0" xfId="0" applyFont="1" applyFill="1"/>
    <xf numFmtId="43" fontId="24" fillId="7" borderId="38" xfId="1" applyFont="1" applyFill="1" applyBorder="1"/>
    <xf numFmtId="43" fontId="24" fillId="7" borderId="51" xfId="1" applyFont="1" applyFill="1" applyBorder="1"/>
    <xf numFmtId="49" fontId="24" fillId="7" borderId="51" xfId="1" applyNumberFormat="1" applyFont="1" applyFill="1" applyBorder="1"/>
    <xf numFmtId="49" fontId="24" fillId="0" borderId="0" xfId="1" applyNumberFormat="1" applyFont="1" applyFill="1" applyBorder="1"/>
    <xf numFmtId="43" fontId="24" fillId="7" borderId="44" xfId="1" applyFont="1" applyFill="1" applyBorder="1"/>
    <xf numFmtId="0" fontId="26" fillId="0" borderId="0" xfId="0" applyFont="1" applyFill="1"/>
    <xf numFmtId="0" fontId="13" fillId="0" borderId="0" xfId="0" applyFont="1" applyFill="1" applyAlignment="1">
      <alignment horizontal="center"/>
    </xf>
    <xf numFmtId="0" fontId="27" fillId="0" borderId="0" xfId="0" applyFont="1"/>
    <xf numFmtId="0" fontId="25" fillId="0" borderId="0" xfId="0" applyFont="1" applyFill="1" applyAlignment="1">
      <alignment horizontal="center"/>
    </xf>
    <xf numFmtId="0" fontId="27" fillId="0" borderId="0" xfId="0" applyFont="1" applyFill="1"/>
    <xf numFmtId="0" fontId="27" fillId="0" borderId="0" xfId="0" applyFont="1" applyFill="1" applyBorder="1" applyAlignment="1"/>
    <xf numFmtId="43" fontId="24" fillId="9" borderId="27" xfId="1" applyFont="1" applyFill="1" applyBorder="1" applyProtection="1">
      <protection locked="0"/>
    </xf>
    <xf numFmtId="43" fontId="24" fillId="9" borderId="2" xfId="1" applyFont="1" applyFill="1" applyBorder="1" applyProtection="1">
      <protection locked="0"/>
    </xf>
    <xf numFmtId="43" fontId="24" fillId="9" borderId="36" xfId="1" applyFont="1" applyFill="1" applyBorder="1" applyProtection="1">
      <protection locked="0"/>
    </xf>
    <xf numFmtId="0" fontId="7" fillId="0" borderId="0" xfId="0" applyFont="1" applyFill="1" applyAlignment="1"/>
    <xf numFmtId="0" fontId="7" fillId="0" borderId="0" xfId="0" applyFont="1" applyFill="1"/>
    <xf numFmtId="0" fontId="7" fillId="0" borderId="24" xfId="0" applyFont="1" applyFill="1" applyBorder="1" applyAlignment="1">
      <alignment horizontal="left"/>
    </xf>
    <xf numFmtId="0" fontId="0" fillId="0" borderId="0" xfId="0" applyBorder="1"/>
    <xf numFmtId="0" fontId="0" fillId="0" borderId="0" xfId="0" applyFill="1"/>
    <xf numFmtId="0" fontId="21" fillId="0" borderId="0" xfId="0" applyFont="1" applyFill="1" applyAlignment="1">
      <alignment horizontal="center"/>
    </xf>
    <xf numFmtId="0" fontId="25" fillId="0" borderId="0" xfId="0" applyFont="1" applyFill="1" applyBorder="1" applyAlignment="1">
      <alignment horizontal="center"/>
    </xf>
    <xf numFmtId="0" fontId="25" fillId="0" borderId="0" xfId="0" applyFont="1" applyFill="1" applyBorder="1"/>
    <xf numFmtId="0" fontId="27" fillId="0" borderId="0" xfId="0" applyFont="1" applyFill="1" applyBorder="1" applyAlignment="1" applyProtection="1">
      <alignment horizontal="center"/>
    </xf>
    <xf numFmtId="0" fontId="25" fillId="0" borderId="0" xfId="0" applyFont="1" applyFill="1" applyBorder="1" applyProtection="1"/>
    <xf numFmtId="14" fontId="25" fillId="0" borderId="0" xfId="0" applyNumberFormat="1" applyFont="1" applyFill="1" applyBorder="1" applyAlignment="1" applyProtection="1">
      <protection locked="0"/>
    </xf>
    <xf numFmtId="0" fontId="0" fillId="0" borderId="0" xfId="0" applyFont="1" applyFill="1" applyBorder="1"/>
    <xf numFmtId="0" fontId="21" fillId="0" borderId="0" xfId="0" applyFont="1" applyFill="1" applyAlignment="1"/>
    <xf numFmtId="0" fontId="28" fillId="0" borderId="0" xfId="0" applyFont="1" applyFill="1" applyBorder="1" applyAlignment="1" applyProtection="1"/>
    <xf numFmtId="0" fontId="25" fillId="0" borderId="0" xfId="0" applyFont="1" applyFill="1" applyBorder="1" applyAlignment="1" applyProtection="1">
      <protection locked="0"/>
    </xf>
    <xf numFmtId="0" fontId="0" fillId="0" borderId="2" xfId="0" applyBorder="1"/>
    <xf numFmtId="0" fontId="20" fillId="0" borderId="0" xfId="0" applyFont="1" applyFill="1" applyBorder="1" applyAlignment="1"/>
    <xf numFmtId="0" fontId="21" fillId="0" borderId="0" xfId="0" applyFont="1" applyFill="1" applyBorder="1" applyAlignment="1">
      <alignment horizontal="center"/>
    </xf>
    <xf numFmtId="0" fontId="27" fillId="0" borderId="0" xfId="0" applyFont="1" applyFill="1" applyBorder="1"/>
    <xf numFmtId="0" fontId="0" fillId="0" borderId="42" xfId="0" applyBorder="1"/>
    <xf numFmtId="0" fontId="22" fillId="0" borderId="32" xfId="0" applyFont="1" applyBorder="1" applyAlignment="1">
      <alignment horizontal="center"/>
    </xf>
    <xf numFmtId="0" fontId="22" fillId="0" borderId="2" xfId="0" applyFont="1" applyBorder="1" applyAlignment="1">
      <alignment horizontal="center"/>
    </xf>
    <xf numFmtId="0" fontId="22" fillId="0" borderId="2" xfId="0" applyFont="1" applyBorder="1" applyAlignment="1">
      <alignment horizontal="center" wrapText="1"/>
    </xf>
    <xf numFmtId="0" fontId="22" fillId="0" borderId="2" xfId="0" applyFont="1" applyFill="1" applyBorder="1" applyAlignment="1">
      <alignment horizontal="center" wrapText="1"/>
    </xf>
    <xf numFmtId="0" fontId="22" fillId="0" borderId="42" xfId="0" applyFont="1" applyFill="1" applyBorder="1" applyAlignment="1">
      <alignment horizontal="center" wrapText="1"/>
    </xf>
    <xf numFmtId="0" fontId="16" fillId="0" borderId="0" xfId="0" applyFont="1" applyFill="1"/>
    <xf numFmtId="0" fontId="0" fillId="0" borderId="36" xfId="0" applyBorder="1"/>
    <xf numFmtId="0" fontId="0" fillId="0" borderId="37" xfId="0" applyBorder="1"/>
    <xf numFmtId="0" fontId="25" fillId="0" borderId="0" xfId="0" applyFont="1" applyFill="1" applyProtection="1">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0" fontId="25" fillId="0" borderId="0" xfId="0" applyFont="1" applyFill="1" applyAlignment="1" applyProtection="1">
      <alignment horizontal="center"/>
      <protection locked="0"/>
    </xf>
    <xf numFmtId="0" fontId="27" fillId="0" borderId="0" xfId="0" applyFont="1" applyFill="1" applyProtection="1">
      <protection locked="0"/>
    </xf>
    <xf numFmtId="0" fontId="27" fillId="0" borderId="0" xfId="0" applyFont="1" applyProtection="1">
      <protection locked="0"/>
    </xf>
    <xf numFmtId="49" fontId="25" fillId="5" borderId="27" xfId="0" applyNumberFormat="1" applyFont="1" applyFill="1" applyBorder="1" applyAlignment="1" applyProtection="1">
      <alignment horizontal="center" vertical="center"/>
      <protection locked="0"/>
    </xf>
    <xf numFmtId="49" fontId="25" fillId="5" borderId="27" xfId="0" applyNumberFormat="1" applyFont="1" applyFill="1" applyBorder="1" applyAlignment="1" applyProtection="1">
      <alignment horizontal="center" vertical="center" wrapText="1"/>
      <protection locked="0"/>
    </xf>
    <xf numFmtId="49" fontId="25" fillId="5" borderId="48" xfId="0" applyNumberFormat="1" applyFont="1" applyFill="1" applyBorder="1" applyAlignment="1" applyProtection="1">
      <alignment horizontal="center" vertical="center"/>
      <protection locked="0"/>
    </xf>
    <xf numFmtId="43" fontId="2" fillId="0" borderId="0" xfId="0" applyNumberFormat="1" applyFont="1" applyFill="1" applyBorder="1"/>
    <xf numFmtId="44" fontId="2" fillId="0" borderId="0" xfId="0" applyNumberFormat="1" applyFont="1" applyFill="1" applyBorder="1"/>
    <xf numFmtId="0" fontId="25" fillId="0" borderId="0" xfId="0" applyFont="1" applyFill="1" applyBorder="1" applyAlignment="1"/>
    <xf numFmtId="0" fontId="33" fillId="0" borderId="0" xfId="0" applyFont="1" applyProtection="1">
      <protection locked="0"/>
    </xf>
    <xf numFmtId="0" fontId="33" fillId="0" borderId="0" xfId="0" applyFont="1" applyFill="1" applyBorder="1" applyAlignment="1" applyProtection="1">
      <protection locked="0"/>
    </xf>
    <xf numFmtId="0" fontId="33" fillId="0" borderId="0" xfId="0" applyFont="1" applyFill="1" applyBorder="1" applyProtection="1">
      <protection locked="0"/>
    </xf>
    <xf numFmtId="0" fontId="35" fillId="0" borderId="0" xfId="0" applyFont="1" applyAlignment="1" applyProtection="1">
      <protection locked="0"/>
    </xf>
    <xf numFmtId="0" fontId="35" fillId="0" borderId="0" xfId="0" applyFont="1" applyFill="1" applyBorder="1" applyAlignment="1"/>
    <xf numFmtId="0" fontId="17" fillId="0" borderId="0" xfId="0" applyFont="1" applyBorder="1"/>
    <xf numFmtId="0" fontId="26" fillId="0" borderId="0" xfId="0" applyFont="1" applyBorder="1"/>
    <xf numFmtId="0" fontId="18" fillId="0" borderId="0" xfId="0" applyFont="1" applyBorder="1"/>
    <xf numFmtId="0" fontId="18" fillId="0" borderId="0" xfId="0" applyFont="1" applyFill="1" applyBorder="1"/>
    <xf numFmtId="0" fontId="31" fillId="0" borderId="0" xfId="0" applyFont="1" applyFill="1" applyBorder="1" applyAlignment="1" applyProtection="1"/>
    <xf numFmtId="0" fontId="17" fillId="0" borderId="25" xfId="0" applyFont="1" applyBorder="1" applyAlignment="1">
      <alignment horizontal="center"/>
    </xf>
    <xf numFmtId="0" fontId="17" fillId="0" borderId="27" xfId="0" applyFont="1" applyBorder="1" applyAlignment="1">
      <alignment horizontal="center"/>
    </xf>
    <xf numFmtId="0" fontId="17" fillId="0" borderId="27" xfId="0" applyFont="1" applyFill="1" applyBorder="1" applyAlignment="1">
      <alignment horizontal="center"/>
    </xf>
    <xf numFmtId="0" fontId="17" fillId="0" borderId="48" xfId="0" applyFont="1" applyFill="1"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43" fontId="24" fillId="0" borderId="0" xfId="0" applyNumberFormat="1" applyFont="1" applyFill="1"/>
    <xf numFmtId="43" fontId="7" fillId="7" borderId="57" xfId="1" applyFont="1" applyFill="1" applyBorder="1"/>
    <xf numFmtId="164" fontId="13" fillId="9" borderId="32" xfId="0" applyNumberFormat="1" applyFont="1" applyFill="1" applyBorder="1" applyAlignment="1" applyProtection="1">
      <alignment horizontal="center"/>
      <protection locked="0"/>
    </xf>
    <xf numFmtId="164" fontId="13" fillId="9" borderId="34" xfId="0" applyNumberFormat="1" applyFont="1" applyFill="1" applyBorder="1" applyAlignment="1" applyProtection="1">
      <alignment horizontal="center"/>
      <protection locked="0"/>
    </xf>
    <xf numFmtId="43" fontId="24" fillId="7" borderId="55" xfId="1" applyFont="1" applyFill="1" applyBorder="1"/>
    <xf numFmtId="1" fontId="25" fillId="0" borderId="0" xfId="0" applyNumberFormat="1" applyFont="1" applyFill="1" applyBorder="1" applyAlignment="1">
      <alignment vertical="center"/>
    </xf>
    <xf numFmtId="0" fontId="37" fillId="0" borderId="0" xfId="0" applyFont="1" applyFill="1" applyBorder="1" applyAlignment="1"/>
    <xf numFmtId="1" fontId="38" fillId="0" borderId="0" xfId="0" applyNumberFormat="1" applyFont="1" applyFill="1" applyBorder="1" applyAlignment="1">
      <alignment vertical="center"/>
    </xf>
    <xf numFmtId="0" fontId="37" fillId="0" borderId="0" xfId="0" applyFont="1" applyFill="1" applyBorder="1" applyAlignment="1">
      <alignment vertical="center"/>
    </xf>
    <xf numFmtId="0" fontId="27" fillId="0" borderId="0" xfId="0" applyFont="1" applyFill="1" applyAlignment="1" applyProtection="1">
      <protection locked="0"/>
    </xf>
    <xf numFmtId="10" fontId="29" fillId="5" borderId="39" xfId="1" applyNumberFormat="1" applyFont="1" applyFill="1" applyBorder="1" applyProtection="1"/>
    <xf numFmtId="0" fontId="39" fillId="0" borderId="0" xfId="0" applyFont="1" applyFill="1" applyProtection="1">
      <protection locked="0"/>
    </xf>
    <xf numFmtId="0" fontId="39" fillId="0" borderId="0" xfId="0" applyFont="1" applyFill="1" applyBorder="1" applyProtection="1">
      <protection locked="0"/>
    </xf>
    <xf numFmtId="0" fontId="36" fillId="0" borderId="0" xfId="0" applyFont="1" applyFill="1" applyBorder="1" applyProtection="1">
      <protection locked="0"/>
    </xf>
    <xf numFmtId="0" fontId="19" fillId="0" borderId="0" xfId="0" applyFont="1" applyFill="1" applyProtection="1">
      <protection locked="0"/>
    </xf>
    <xf numFmtId="0" fontId="19" fillId="0" borderId="0" xfId="0" applyFont="1" applyProtection="1">
      <protection locked="0"/>
    </xf>
    <xf numFmtId="0" fontId="33" fillId="0" borderId="0" xfId="0" applyFont="1" applyFill="1" applyBorder="1" applyAlignment="1" applyProtection="1">
      <alignment horizontal="center"/>
      <protection locked="0"/>
    </xf>
    <xf numFmtId="14" fontId="39" fillId="0" borderId="0" xfId="0" applyNumberFormat="1" applyFont="1" applyFill="1" applyBorder="1" applyAlignment="1" applyProtection="1">
      <protection locked="0"/>
    </xf>
    <xf numFmtId="0" fontId="39" fillId="0" borderId="0" xfId="0" applyFont="1" applyFill="1" applyBorder="1" applyAlignment="1" applyProtection="1">
      <alignment horizontal="left"/>
      <protection locked="0"/>
    </xf>
    <xf numFmtId="0" fontId="19" fillId="0" borderId="0" xfId="0" applyFont="1" applyFill="1" applyBorder="1" applyAlignment="1" applyProtection="1">
      <alignment horizontal="center"/>
      <protection locked="0"/>
    </xf>
    <xf numFmtId="0" fontId="29" fillId="0" borderId="0" xfId="0" applyFont="1" applyFill="1" applyAlignment="1" applyProtection="1">
      <alignment horizontal="center"/>
      <protection locked="0"/>
    </xf>
    <xf numFmtId="0" fontId="29" fillId="0" borderId="0" xfId="0" applyFont="1" applyFill="1" applyProtection="1">
      <protection locked="0"/>
    </xf>
    <xf numFmtId="14" fontId="29" fillId="0" borderId="0" xfId="0" applyNumberFormat="1" applyFont="1" applyFill="1" applyBorder="1" applyAlignment="1" applyProtection="1">
      <protection locked="0"/>
    </xf>
    <xf numFmtId="0" fontId="29" fillId="0" borderId="0" xfId="0" applyFont="1" applyFill="1" applyBorder="1" applyAlignment="1" applyProtection="1">
      <alignment horizontal="left"/>
      <protection locked="0"/>
    </xf>
    <xf numFmtId="0" fontId="19" fillId="0" borderId="0" xfId="0" applyFont="1" applyFill="1" applyBorder="1" applyProtection="1">
      <protection locked="0"/>
    </xf>
    <xf numFmtId="0" fontId="29" fillId="0" borderId="0" xfId="0" applyFont="1" applyFill="1" applyBorder="1" applyAlignment="1" applyProtection="1">
      <alignment horizontal="center"/>
      <protection locked="0"/>
    </xf>
    <xf numFmtId="14" fontId="29" fillId="0" borderId="0" xfId="0" applyNumberFormat="1" applyFont="1" applyFill="1" applyBorder="1" applyAlignment="1" applyProtection="1">
      <alignment horizontal="center"/>
      <protection locked="0"/>
    </xf>
    <xf numFmtId="0" fontId="34" fillId="0" borderId="0" xfId="0" applyFont="1" applyFill="1" applyBorder="1" applyProtection="1">
      <protection locked="0"/>
    </xf>
    <xf numFmtId="0" fontId="39" fillId="0" borderId="0" xfId="0" applyFont="1" applyFill="1" applyBorder="1" applyAlignment="1" applyProtection="1">
      <alignment horizontal="center"/>
      <protection locked="0"/>
    </xf>
    <xf numFmtId="14" fontId="39" fillId="0" borderId="0" xfId="0" applyNumberFormat="1" applyFont="1" applyFill="1" applyBorder="1" applyAlignment="1" applyProtection="1">
      <alignment horizontal="center"/>
      <protection locked="0"/>
    </xf>
    <xf numFmtId="0" fontId="36" fillId="0" borderId="0" xfId="0" applyFont="1" applyFill="1" applyBorder="1" applyAlignment="1" applyProtection="1">
      <alignment horizontal="left"/>
      <protection locked="0"/>
    </xf>
    <xf numFmtId="14" fontId="36" fillId="0" borderId="0" xfId="0" applyNumberFormat="1" applyFont="1" applyFill="1" applyBorder="1" applyAlignment="1" applyProtection="1">
      <protection locked="0"/>
    </xf>
    <xf numFmtId="14" fontId="39" fillId="0" borderId="39" xfId="0" applyNumberFormat="1" applyFont="1" applyFill="1" applyBorder="1" applyAlignment="1" applyProtection="1">
      <protection locked="0"/>
    </xf>
    <xf numFmtId="14" fontId="36" fillId="0" borderId="0" xfId="0" applyNumberFormat="1" applyFont="1" applyFill="1" applyBorder="1" applyAlignment="1" applyProtection="1">
      <alignment horizontal="left"/>
      <protection locked="0"/>
    </xf>
    <xf numFmtId="0" fontId="29" fillId="5" borderId="60" xfId="0" applyFont="1" applyFill="1" applyBorder="1" applyAlignment="1" applyProtection="1">
      <alignment horizontal="left"/>
      <protection locked="0"/>
    </xf>
    <xf numFmtId="10" fontId="19" fillId="5" borderId="61" xfId="1" applyNumberFormat="1" applyFont="1" applyFill="1" applyBorder="1" applyProtection="1"/>
    <xf numFmtId="0" fontId="18" fillId="0" borderId="0" xfId="0" applyFont="1" applyAlignment="1" applyProtection="1">
      <alignment horizontal="left"/>
      <protection locked="0"/>
    </xf>
    <xf numFmtId="49" fontId="28" fillId="0" borderId="0" xfId="0" applyNumberFormat="1" applyFont="1" applyFill="1" applyAlignment="1" applyProtection="1">
      <alignment horizontal="left"/>
      <protection locked="0"/>
    </xf>
    <xf numFmtId="0" fontId="25" fillId="0" borderId="24" xfId="0" applyFont="1" applyFill="1" applyBorder="1" applyAlignment="1" applyProtection="1">
      <alignment horizontal="center"/>
      <protection locked="0"/>
    </xf>
    <xf numFmtId="43" fontId="25" fillId="0" borderId="0" xfId="1" applyFont="1" applyFill="1" applyBorder="1" applyAlignment="1" applyProtection="1">
      <alignment horizontal="center"/>
      <protection locked="0"/>
    </xf>
    <xf numFmtId="1" fontId="25" fillId="0" borderId="0" xfId="0" applyNumberFormat="1" applyFont="1" applyFill="1" applyBorder="1" applyAlignment="1" applyProtection="1">
      <alignment horizontal="left"/>
    </xf>
    <xf numFmtId="0" fontId="25" fillId="0" borderId="0" xfId="0" applyFont="1" applyFill="1" applyAlignment="1" applyProtection="1">
      <alignment horizontal="center"/>
    </xf>
    <xf numFmtId="0" fontId="25" fillId="0" borderId="0" xfId="0" applyFont="1" applyFill="1" applyProtection="1"/>
    <xf numFmtId="43" fontId="39" fillId="9" borderId="2" xfId="1" applyFont="1" applyFill="1" applyBorder="1" applyAlignment="1" applyProtection="1">
      <alignment horizontal="center"/>
      <protection locked="0"/>
    </xf>
    <xf numFmtId="43" fontId="33" fillId="5" borderId="2" xfId="1" applyFont="1" applyFill="1" applyBorder="1" applyProtection="1"/>
    <xf numFmtId="43" fontId="33" fillId="5" borderId="42" xfId="1" applyFont="1" applyFill="1" applyBorder="1" applyProtection="1"/>
    <xf numFmtId="0" fontId="36" fillId="0" borderId="0" xfId="0" applyFont="1" applyFill="1" applyBorder="1" applyAlignment="1" applyProtection="1">
      <alignment horizontal="left"/>
      <protection locked="0"/>
    </xf>
    <xf numFmtId="0" fontId="25" fillId="0" borderId="0" xfId="0" applyFont="1" applyFill="1" applyAlignment="1" applyProtection="1">
      <alignment horizontal="center"/>
      <protection locked="0"/>
    </xf>
    <xf numFmtId="0" fontId="23" fillId="0" borderId="0" xfId="0" applyFont="1" applyFill="1" applyProtection="1">
      <protection locked="0"/>
    </xf>
    <xf numFmtId="49" fontId="25" fillId="5" borderId="26" xfId="0" applyNumberFormat="1" applyFont="1" applyFill="1" applyBorder="1" applyAlignment="1" applyProtection="1">
      <alignment horizontal="center" vertical="center"/>
      <protection locked="0"/>
    </xf>
    <xf numFmtId="167" fontId="39" fillId="9" borderId="20" xfId="0" applyNumberFormat="1" applyFont="1" applyFill="1" applyBorder="1" applyAlignment="1" applyProtection="1">
      <alignment horizontal="center"/>
      <protection locked="0"/>
    </xf>
    <xf numFmtId="0" fontId="29" fillId="5" borderId="62" xfId="0" applyFont="1" applyFill="1" applyBorder="1" applyAlignment="1" applyProtection="1">
      <alignment horizontal="left"/>
      <protection locked="0"/>
    </xf>
    <xf numFmtId="0" fontId="33" fillId="0" borderId="25" xfId="0" applyFont="1" applyFill="1" applyBorder="1" applyAlignment="1" applyProtection="1">
      <alignment horizontal="center"/>
      <protection locked="0"/>
    </xf>
    <xf numFmtId="167" fontId="39" fillId="9" borderId="26" xfId="0" applyNumberFormat="1" applyFont="1" applyFill="1" applyBorder="1" applyAlignment="1" applyProtection="1">
      <alignment horizontal="center"/>
      <protection locked="0"/>
    </xf>
    <xf numFmtId="43" fontId="39" fillId="9" borderId="27" xfId="1" applyFont="1" applyFill="1" applyBorder="1" applyAlignment="1" applyProtection="1">
      <alignment horizontal="center"/>
      <protection locked="0"/>
    </xf>
    <xf numFmtId="43" fontId="33" fillId="5" borderId="27" xfId="1" applyFont="1" applyFill="1" applyBorder="1" applyProtection="1"/>
    <xf numFmtId="43" fontId="33" fillId="5" borderId="48" xfId="1" applyFont="1" applyFill="1" applyBorder="1" applyProtection="1"/>
    <xf numFmtId="0" fontId="33" fillId="0" borderId="32" xfId="0" applyFont="1" applyFill="1" applyBorder="1" applyAlignment="1" applyProtection="1">
      <alignment horizontal="center"/>
      <protection locked="0"/>
    </xf>
    <xf numFmtId="43" fontId="19" fillId="5" borderId="61" xfId="1" applyFont="1" applyFill="1" applyBorder="1" applyProtection="1"/>
    <xf numFmtId="43" fontId="19" fillId="5" borderId="63" xfId="1" applyFont="1" applyFill="1" applyBorder="1" applyProtection="1"/>
    <xf numFmtId="43" fontId="29" fillId="5" borderId="39" xfId="1" applyFont="1" applyFill="1" applyBorder="1" applyProtection="1"/>
    <xf numFmtId="0" fontId="36" fillId="0" borderId="39" xfId="0" applyFont="1" applyFill="1" applyBorder="1" applyAlignment="1" applyProtection="1">
      <alignment horizontal="left"/>
      <protection locked="0"/>
    </xf>
    <xf numFmtId="0" fontId="13" fillId="0" borderId="0" xfId="0" applyFont="1" applyFill="1" applyAlignment="1">
      <alignment horizontal="center"/>
    </xf>
    <xf numFmtId="0" fontId="7" fillId="0" borderId="0" xfId="0" applyFont="1" applyFill="1" applyBorder="1" applyAlignment="1" applyProtection="1">
      <alignment horizontal="center"/>
      <protection locked="0"/>
    </xf>
    <xf numFmtId="0" fontId="14" fillId="7" borderId="30" xfId="0" applyFont="1" applyFill="1" applyBorder="1" applyAlignment="1">
      <alignment horizontal="center" vertical="top" wrapText="1"/>
    </xf>
    <xf numFmtId="0" fontId="13" fillId="7" borderId="50" xfId="0" applyFont="1" applyFill="1" applyBorder="1" applyAlignment="1">
      <alignment horizontal="center" vertical="top" wrapText="1"/>
    </xf>
    <xf numFmtId="0" fontId="41" fillId="13" borderId="0" xfId="5" applyFill="1"/>
    <xf numFmtId="0" fontId="41" fillId="14" borderId="0" xfId="5" applyFill="1"/>
    <xf numFmtId="0" fontId="41" fillId="12" borderId="0" xfId="5"/>
    <xf numFmtId="0" fontId="41" fillId="2" borderId="0" xfId="5" applyFill="1" applyBorder="1"/>
    <xf numFmtId="0" fontId="41" fillId="2" borderId="69" xfId="5" applyFill="1" applyBorder="1"/>
    <xf numFmtId="0" fontId="42" fillId="2" borderId="1" xfId="5" applyFont="1" applyFill="1" applyBorder="1" applyAlignment="1">
      <alignment horizontal="left" vertical="top"/>
    </xf>
    <xf numFmtId="0" fontId="41" fillId="2" borderId="76" xfId="5" applyFill="1" applyBorder="1"/>
    <xf numFmtId="0" fontId="41" fillId="2" borderId="1" xfId="5" applyFill="1" applyBorder="1"/>
    <xf numFmtId="0" fontId="41" fillId="2" borderId="3" xfId="5" applyFill="1" applyBorder="1"/>
    <xf numFmtId="0" fontId="42" fillId="2" borderId="7" xfId="5" applyFont="1" applyFill="1" applyBorder="1" applyAlignment="1">
      <alignment vertical="center"/>
    </xf>
    <xf numFmtId="0" fontId="15" fillId="2" borderId="7" xfId="5" applyFont="1" applyFill="1" applyBorder="1" applyAlignment="1">
      <alignment vertical="center"/>
    </xf>
    <xf numFmtId="0" fontId="42" fillId="2" borderId="20" xfId="5" applyFont="1" applyFill="1" applyBorder="1" applyAlignment="1">
      <alignment vertical="center"/>
    </xf>
    <xf numFmtId="0" fontId="42" fillId="13" borderId="0" xfId="5" applyFont="1" applyFill="1"/>
    <xf numFmtId="0" fontId="42" fillId="14" borderId="0" xfId="5" applyFont="1" applyFill="1"/>
    <xf numFmtId="0" fontId="42" fillId="12" borderId="0" xfId="5" applyFont="1"/>
    <xf numFmtId="0" fontId="42" fillId="2" borderId="0" xfId="5" applyFont="1" applyFill="1" applyBorder="1" applyAlignment="1">
      <alignment horizontal="center" vertical="center"/>
    </xf>
    <xf numFmtId="0" fontId="42" fillId="2" borderId="30" xfId="5" applyFont="1" applyFill="1" applyBorder="1" applyAlignment="1">
      <alignment horizontal="center" vertical="center"/>
    </xf>
    <xf numFmtId="49" fontId="48" fillId="2" borderId="1" xfId="5" applyNumberFormat="1" applyFont="1" applyFill="1" applyBorder="1" applyAlignment="1" applyProtection="1">
      <alignment horizontal="center" vertical="center"/>
      <protection locked="0"/>
    </xf>
    <xf numFmtId="49" fontId="48" fillId="2" borderId="67" xfId="5" applyNumberFormat="1" applyFont="1" applyFill="1" applyBorder="1" applyAlignment="1" applyProtection="1">
      <alignment horizontal="center" vertical="center"/>
      <protection locked="0"/>
    </xf>
    <xf numFmtId="49" fontId="42" fillId="2" borderId="18" xfId="5" applyNumberFormat="1" applyFont="1" applyFill="1" applyBorder="1" applyAlignment="1">
      <alignment horizontal="left" vertical="top"/>
    </xf>
    <xf numFmtId="49" fontId="42" fillId="2" borderId="18" xfId="5" applyNumberFormat="1" applyFont="1" applyFill="1" applyBorder="1" applyAlignment="1">
      <alignment horizontal="left"/>
    </xf>
    <xf numFmtId="0" fontId="42" fillId="2" borderId="68" xfId="5" applyFont="1" applyFill="1" applyBorder="1" applyAlignment="1">
      <alignment horizontal="center" vertical="center"/>
    </xf>
    <xf numFmtId="0" fontId="42" fillId="2" borderId="82" xfId="5" applyFont="1" applyFill="1" applyBorder="1" applyAlignment="1">
      <alignment horizontal="center" vertical="center"/>
    </xf>
    <xf numFmtId="0" fontId="50" fillId="2" borderId="70" xfId="5" applyFont="1" applyFill="1" applyBorder="1" applyAlignment="1">
      <alignment horizontal="center" vertical="center"/>
    </xf>
    <xf numFmtId="0" fontId="41" fillId="0" borderId="85" xfId="5" applyFill="1" applyBorder="1"/>
    <xf numFmtId="0" fontId="42" fillId="2" borderId="85" xfId="5" applyFont="1" applyFill="1" applyBorder="1" applyAlignment="1">
      <alignment horizontal="center" vertical="center"/>
    </xf>
    <xf numFmtId="0" fontId="51" fillId="2" borderId="85" xfId="5" applyFont="1" applyFill="1" applyBorder="1" applyAlignment="1">
      <alignment horizontal="center" vertical="center"/>
    </xf>
    <xf numFmtId="0" fontId="49" fillId="2" borderId="85" xfId="5" applyFont="1" applyFill="1" applyBorder="1" applyAlignment="1">
      <alignment horizontal="center" vertical="center"/>
    </xf>
    <xf numFmtId="0" fontId="49" fillId="2" borderId="5" xfId="5" applyFont="1" applyFill="1" applyBorder="1" applyAlignment="1">
      <alignment horizontal="center" vertical="center"/>
    </xf>
    <xf numFmtId="0" fontId="42" fillId="2" borderId="70" xfId="5" applyFont="1" applyFill="1" applyBorder="1" applyAlignment="1">
      <alignment horizontal="center" vertical="center" wrapText="1"/>
    </xf>
    <xf numFmtId="0" fontId="42" fillId="2" borderId="101" xfId="5" applyFont="1" applyFill="1" applyBorder="1" applyAlignment="1">
      <alignment horizontal="center" vertical="center"/>
    </xf>
    <xf numFmtId="0" fontId="42" fillId="2" borderId="102" xfId="5" applyFont="1" applyFill="1" applyBorder="1" applyAlignment="1">
      <alignment horizontal="center" vertical="center"/>
    </xf>
    <xf numFmtId="0" fontId="42" fillId="0" borderId="100" xfId="5" applyFont="1" applyFill="1" applyBorder="1" applyAlignment="1">
      <alignment horizontal="center" vertical="center"/>
    </xf>
    <xf numFmtId="0" fontId="42" fillId="2" borderId="103" xfId="5" applyFont="1" applyFill="1" applyBorder="1" applyAlignment="1">
      <alignment horizontal="center" vertical="center"/>
    </xf>
    <xf numFmtId="0" fontId="42" fillId="2" borderId="104" xfId="5" applyFont="1" applyFill="1" applyBorder="1" applyAlignment="1">
      <alignment horizontal="center" vertical="center"/>
    </xf>
    <xf numFmtId="0" fontId="42" fillId="2" borderId="74" xfId="5" applyFont="1" applyFill="1" applyBorder="1" applyAlignment="1">
      <alignment horizontal="center" vertical="center"/>
    </xf>
    <xf numFmtId="0" fontId="49" fillId="2" borderId="105" xfId="5" applyFont="1" applyFill="1" applyBorder="1" applyAlignment="1">
      <alignment horizontal="center" vertical="center"/>
    </xf>
    <xf numFmtId="49" fontId="47" fillId="2" borderId="104" xfId="5" applyNumberFormat="1" applyFont="1" applyFill="1" applyBorder="1" applyAlignment="1" applyProtection="1">
      <alignment horizontal="center" vertical="center"/>
      <protection locked="0"/>
    </xf>
    <xf numFmtId="0" fontId="53" fillId="2" borderId="104" xfId="5" applyNumberFormat="1" applyFont="1" applyFill="1" applyBorder="1" applyAlignment="1" applyProtection="1">
      <alignment horizontal="center" vertical="center"/>
      <protection locked="0"/>
    </xf>
    <xf numFmtId="49" fontId="47" fillId="2" borderId="104" xfId="5" applyNumberFormat="1" applyFont="1" applyFill="1" applyBorder="1" applyAlignment="1" applyProtection="1">
      <alignment horizontal="center"/>
      <protection locked="0"/>
    </xf>
    <xf numFmtId="2" fontId="52" fillId="2" borderId="104" xfId="5" applyNumberFormat="1" applyFont="1" applyFill="1" applyBorder="1" applyAlignment="1" applyProtection="1">
      <alignment horizontal="right" vertical="center"/>
      <protection locked="0"/>
    </xf>
    <xf numFmtId="0" fontId="42" fillId="14" borderId="0" xfId="5" applyFont="1" applyFill="1" applyAlignment="1">
      <alignment horizontal="left"/>
    </xf>
    <xf numFmtId="0" fontId="42" fillId="13" borderId="0" xfId="5" applyFont="1" applyFill="1" applyBorder="1"/>
    <xf numFmtId="49" fontId="42" fillId="2" borderId="6" xfId="5" applyNumberFormat="1" applyFont="1" applyFill="1" applyBorder="1" applyAlignment="1">
      <alignment vertical="top"/>
    </xf>
    <xf numFmtId="2" fontId="13" fillId="2" borderId="85" xfId="5" applyNumberFormat="1" applyFont="1" applyFill="1" applyBorder="1" applyAlignment="1" applyProtection="1">
      <alignment horizontal="right"/>
      <protection hidden="1"/>
    </xf>
    <xf numFmtId="2" fontId="13" fillId="2" borderId="85" xfId="5" applyNumberFormat="1" applyFont="1" applyFill="1" applyBorder="1" applyProtection="1">
      <protection hidden="1"/>
    </xf>
    <xf numFmtId="1" fontId="13" fillId="2" borderId="85" xfId="5" applyNumberFormat="1" applyFont="1" applyFill="1" applyBorder="1" applyProtection="1">
      <protection hidden="1"/>
    </xf>
    <xf numFmtId="2" fontId="13" fillId="2" borderId="89" xfId="5" applyNumberFormat="1" applyFont="1" applyFill="1" applyBorder="1" applyProtection="1">
      <protection hidden="1"/>
    </xf>
    <xf numFmtId="2" fontId="56" fillId="16" borderId="110" xfId="5" applyNumberFormat="1" applyFont="1" applyFill="1" applyBorder="1"/>
    <xf numFmtId="0" fontId="56" fillId="16" borderId="110" xfId="5" applyFont="1" applyFill="1" applyBorder="1"/>
    <xf numFmtId="0" fontId="57" fillId="16" borderId="110" xfId="5" applyNumberFormat="1" applyFont="1" applyFill="1" applyBorder="1" applyAlignment="1">
      <alignment horizontal="center" vertical="center"/>
    </xf>
    <xf numFmtId="0" fontId="56" fillId="16" borderId="82" xfId="5" applyFont="1" applyFill="1" applyBorder="1"/>
    <xf numFmtId="0" fontId="56" fillId="16" borderId="83" xfId="5" applyFont="1" applyFill="1" applyBorder="1"/>
    <xf numFmtId="0" fontId="3" fillId="2" borderId="53" xfId="5" applyFont="1" applyFill="1" applyBorder="1" applyAlignment="1"/>
    <xf numFmtId="0" fontId="10" fillId="2" borderId="68" xfId="5" applyFont="1" applyFill="1" applyBorder="1" applyAlignment="1" applyProtection="1">
      <protection hidden="1"/>
    </xf>
    <xf numFmtId="0" fontId="10" fillId="2" borderId="50" xfId="5" applyFont="1" applyFill="1" applyBorder="1" applyAlignment="1" applyProtection="1">
      <protection hidden="1"/>
    </xf>
    <xf numFmtId="0" fontId="12" fillId="12" borderId="0" xfId="5" applyFont="1" applyAlignment="1">
      <alignment horizontal="left"/>
    </xf>
    <xf numFmtId="0" fontId="60" fillId="0" borderId="16" xfId="5" applyFont="1" applyFill="1" applyBorder="1" applyAlignment="1" applyProtection="1">
      <alignment wrapText="1"/>
      <protection locked="0"/>
    </xf>
    <xf numFmtId="0" fontId="63" fillId="13" borderId="6" xfId="5" applyFont="1" applyFill="1" applyBorder="1" applyAlignment="1">
      <alignment horizontal="left"/>
    </xf>
    <xf numFmtId="0" fontId="63" fillId="13" borderId="0" xfId="5" applyFont="1" applyFill="1" applyBorder="1" applyAlignment="1">
      <alignment horizontal="left"/>
    </xf>
    <xf numFmtId="0" fontId="63" fillId="13" borderId="5" xfId="5" applyFont="1" applyFill="1" applyBorder="1" applyAlignment="1">
      <alignment horizontal="left"/>
    </xf>
    <xf numFmtId="0" fontId="13" fillId="12" borderId="100" xfId="5" applyFont="1" applyBorder="1" applyAlignment="1">
      <alignment horizontal="left"/>
    </xf>
    <xf numFmtId="0" fontId="13" fillId="12" borderId="103" xfId="5" applyFont="1" applyBorder="1" applyAlignment="1">
      <alignment horizontal="left"/>
    </xf>
    <xf numFmtId="0" fontId="13" fillId="12" borderId="99" xfId="5" applyFont="1" applyBorder="1" applyAlignment="1">
      <alignment horizontal="left"/>
    </xf>
    <xf numFmtId="0" fontId="42" fillId="12" borderId="112" xfId="5" applyFont="1" applyBorder="1" applyAlignment="1">
      <alignment horizontal="left"/>
    </xf>
    <xf numFmtId="0" fontId="13" fillId="12" borderId="104" xfId="5" applyFont="1" applyBorder="1" applyAlignment="1">
      <alignment horizontal="left"/>
    </xf>
    <xf numFmtId="0" fontId="13" fillId="12" borderId="113" xfId="5" applyFont="1" applyBorder="1" applyAlignment="1">
      <alignment horizontal="left"/>
    </xf>
    <xf numFmtId="0" fontId="53" fillId="0" borderId="2" xfId="5" applyFont="1" applyFill="1" applyBorder="1" applyAlignment="1" applyProtection="1">
      <alignment vertical="center"/>
      <protection locked="0"/>
    </xf>
    <xf numFmtId="0" fontId="42" fillId="0" borderId="30" xfId="5" applyFont="1" applyFill="1" applyBorder="1" applyAlignment="1"/>
    <xf numFmtId="0" fontId="42" fillId="0" borderId="16" xfId="5" applyFont="1" applyFill="1" applyBorder="1" applyAlignment="1"/>
    <xf numFmtId="0" fontId="13" fillId="18" borderId="104" xfId="5" applyFont="1" applyFill="1" applyBorder="1" applyAlignment="1"/>
    <xf numFmtId="0" fontId="13" fillId="18" borderId="113" xfId="5" applyFont="1" applyFill="1" applyBorder="1" applyAlignment="1"/>
    <xf numFmtId="0" fontId="53" fillId="6" borderId="2" xfId="5" applyFont="1" applyFill="1" applyBorder="1" applyAlignment="1" applyProtection="1">
      <alignment vertical="center"/>
      <protection locked="0"/>
    </xf>
    <xf numFmtId="0" fontId="42" fillId="18" borderId="112" xfId="5" applyFont="1" applyFill="1" applyBorder="1" applyAlignment="1">
      <alignment horizontal="left"/>
    </xf>
    <xf numFmtId="0" fontId="42" fillId="6" borderId="16" xfId="5" applyFont="1" applyFill="1" applyBorder="1" applyAlignment="1"/>
    <xf numFmtId="0" fontId="49" fillId="17" borderId="6" xfId="5" applyFont="1" applyFill="1" applyBorder="1" applyAlignment="1">
      <alignment horizontal="left"/>
    </xf>
    <xf numFmtId="0" fontId="49" fillId="17" borderId="0" xfId="5" applyFont="1" applyFill="1" applyBorder="1" applyAlignment="1">
      <alignment horizontal="left"/>
    </xf>
    <xf numFmtId="0" fontId="49" fillId="17" borderId="5" xfId="5" applyFont="1" applyFill="1" applyBorder="1" applyAlignment="1">
      <alignment horizontal="left"/>
    </xf>
    <xf numFmtId="0" fontId="42" fillId="12" borderId="114" xfId="5" applyFont="1" applyBorder="1" applyAlignment="1">
      <alignment horizontal="left"/>
    </xf>
    <xf numFmtId="0" fontId="13" fillId="12" borderId="107" xfId="5" applyFont="1" applyBorder="1" applyAlignment="1">
      <alignment horizontal="left"/>
    </xf>
    <xf numFmtId="0" fontId="13" fillId="12" borderId="71" xfId="5" applyFont="1" applyBorder="1" applyAlignment="1">
      <alignment horizontal="left"/>
    </xf>
    <xf numFmtId="0" fontId="49" fillId="18" borderId="64" xfId="5" quotePrefix="1" applyFont="1" applyFill="1" applyBorder="1" applyAlignment="1">
      <alignment vertical="top"/>
    </xf>
    <xf numFmtId="0" fontId="49" fillId="18" borderId="58" xfId="5" quotePrefix="1" applyFont="1" applyFill="1" applyBorder="1" applyAlignment="1">
      <alignment vertical="top"/>
    </xf>
    <xf numFmtId="0" fontId="41" fillId="18" borderId="115" xfId="5" applyFill="1" applyBorder="1" applyAlignment="1"/>
    <xf numFmtId="0" fontId="42" fillId="12" borderId="0" xfId="5" applyFont="1" applyAlignment="1">
      <alignment horizontal="left"/>
    </xf>
    <xf numFmtId="0" fontId="13" fillId="12" borderId="0" xfId="5" applyFont="1" applyAlignment="1">
      <alignment horizontal="left"/>
    </xf>
    <xf numFmtId="0" fontId="41" fillId="18" borderId="24" xfId="5" applyFill="1" applyBorder="1" applyAlignment="1">
      <alignment horizontal="center" vertical="center"/>
    </xf>
    <xf numFmtId="0" fontId="41" fillId="18" borderId="52" xfId="5" applyFill="1" applyBorder="1" applyAlignment="1">
      <alignment horizontal="center" vertical="center"/>
    </xf>
    <xf numFmtId="0" fontId="12" fillId="19" borderId="6" xfId="5" applyFont="1" applyFill="1" applyBorder="1" applyAlignment="1">
      <alignment horizontal="left" vertical="center" wrapText="1" indent="1"/>
    </xf>
    <xf numFmtId="0" fontId="12" fillId="19" borderId="0" xfId="5" applyFont="1" applyFill="1" applyBorder="1" applyAlignment="1">
      <alignment horizontal="left" vertical="center" wrapText="1" indent="1"/>
    </xf>
    <xf numFmtId="0" fontId="12" fillId="19" borderId="65" xfId="5" applyFont="1" applyFill="1" applyBorder="1" applyAlignment="1">
      <alignment horizontal="left" vertical="center" wrapText="1" indent="1"/>
    </xf>
    <xf numFmtId="0" fontId="69" fillId="0" borderId="98" xfId="5" applyFont="1" applyFill="1" applyBorder="1" applyAlignment="1">
      <alignment horizontal="right" textRotation="90"/>
    </xf>
    <xf numFmtId="0" fontId="70" fillId="2" borderId="111" xfId="5" applyFont="1" applyFill="1" applyBorder="1" applyAlignment="1"/>
    <xf numFmtId="0" fontId="70" fillId="2" borderId="58" xfId="5" applyFont="1" applyFill="1" applyBorder="1" applyAlignment="1"/>
    <xf numFmtId="0" fontId="70" fillId="2" borderId="115" xfId="5" applyFont="1" applyFill="1" applyBorder="1" applyAlignment="1"/>
    <xf numFmtId="0" fontId="30" fillId="2" borderId="66" xfId="5" applyFont="1" applyFill="1" applyBorder="1" applyAlignment="1" applyProtection="1">
      <protection locked="0"/>
    </xf>
    <xf numFmtId="0" fontId="30" fillId="2" borderId="24" xfId="5" applyFont="1" applyFill="1" applyBorder="1" applyAlignment="1" applyProtection="1">
      <protection locked="0"/>
    </xf>
    <xf numFmtId="0" fontId="30" fillId="2" borderId="52" xfId="5" applyFont="1" applyFill="1" applyBorder="1" applyAlignment="1" applyProtection="1">
      <protection locked="0"/>
    </xf>
    <xf numFmtId="0" fontId="30" fillId="2" borderId="0" xfId="5" applyFont="1" applyFill="1" applyBorder="1" applyAlignment="1" applyProtection="1">
      <protection locked="0"/>
    </xf>
    <xf numFmtId="14" fontId="30" fillId="2" borderId="0" xfId="5" applyNumberFormat="1" applyFont="1" applyFill="1" applyBorder="1" applyAlignment="1" applyProtection="1">
      <protection locked="0"/>
    </xf>
    <xf numFmtId="0" fontId="49" fillId="2" borderId="0" xfId="5" applyFont="1" applyFill="1" applyBorder="1" applyAlignment="1" applyProtection="1">
      <protection locked="0"/>
    </xf>
    <xf numFmtId="0" fontId="13" fillId="12" borderId="0" xfId="5" applyFont="1" applyBorder="1"/>
    <xf numFmtId="0" fontId="42" fillId="12" borderId="0" xfId="5" applyFont="1" applyBorder="1"/>
    <xf numFmtId="0" fontId="13" fillId="12" borderId="0" xfId="5" applyFont="1"/>
    <xf numFmtId="0" fontId="42" fillId="12" borderId="0" xfId="5" applyNumberFormat="1" applyFont="1"/>
    <xf numFmtId="0" fontId="42" fillId="12" borderId="0" xfId="5" applyNumberFormat="1" applyFont="1" applyBorder="1" applyAlignment="1">
      <alignment horizontal="center" vertical="center"/>
    </xf>
    <xf numFmtId="0" fontId="42" fillId="12" borderId="0" xfId="5" applyNumberFormat="1" applyFont="1" applyBorder="1"/>
    <xf numFmtId="0" fontId="42" fillId="12" borderId="0" xfId="5" quotePrefix="1" applyNumberFormat="1" applyFont="1"/>
    <xf numFmtId="49" fontId="13" fillId="12" borderId="0" xfId="5" applyNumberFormat="1" applyFont="1" applyBorder="1" applyAlignment="1">
      <alignment horizontal="center" vertical="center"/>
    </xf>
    <xf numFmtId="49" fontId="13" fillId="12" borderId="0" xfId="5" applyNumberFormat="1" applyFont="1" applyBorder="1"/>
    <xf numFmtId="0" fontId="42" fillId="12" borderId="2" xfId="5" applyFont="1" applyBorder="1"/>
    <xf numFmtId="0" fontId="42" fillId="12" borderId="2" xfId="5" quotePrefix="1" applyFont="1" applyBorder="1"/>
    <xf numFmtId="0" fontId="41" fillId="12" borderId="0" xfId="5" applyBorder="1"/>
    <xf numFmtId="49" fontId="41" fillId="12" borderId="0" xfId="5" applyNumberFormat="1"/>
    <xf numFmtId="49" fontId="25" fillId="20" borderId="27" xfId="0" applyNumberFormat="1" applyFont="1" applyFill="1" applyBorder="1" applyAlignment="1" applyProtection="1">
      <alignment horizontal="center" vertical="center"/>
      <protection locked="0"/>
    </xf>
    <xf numFmtId="49" fontId="25" fillId="20" borderId="27" xfId="0" applyNumberFormat="1" applyFont="1" applyFill="1" applyBorder="1" applyAlignment="1" applyProtection="1">
      <alignment horizontal="center" vertical="center" wrapText="1"/>
      <protection locked="0"/>
    </xf>
    <xf numFmtId="43" fontId="33" fillId="9" borderId="27" xfId="1" applyFont="1" applyFill="1" applyBorder="1" applyProtection="1"/>
    <xf numFmtId="43" fontId="33" fillId="9" borderId="2" xfId="1" applyFont="1" applyFill="1" applyBorder="1" applyProtection="1"/>
    <xf numFmtId="0" fontId="28" fillId="11" borderId="0" xfId="0" applyFont="1" applyFill="1" applyBorder="1" applyAlignment="1" applyProtection="1">
      <protection locked="0"/>
    </xf>
    <xf numFmtId="0" fontId="7" fillId="11" borderId="0" xfId="0" applyFont="1" applyFill="1" applyBorder="1" applyAlignment="1" applyProtection="1">
      <alignment horizontal="center"/>
      <protection locked="0"/>
    </xf>
    <xf numFmtId="0" fontId="13" fillId="11" borderId="39" xfId="0" applyFont="1" applyFill="1" applyBorder="1" applyAlignment="1" applyProtection="1">
      <alignment horizontal="left"/>
      <protection locked="0"/>
    </xf>
    <xf numFmtId="0" fontId="7" fillId="11" borderId="0" xfId="0" applyFont="1" applyFill="1" applyAlignment="1">
      <alignment horizontal="center"/>
    </xf>
    <xf numFmtId="0" fontId="3" fillId="11" borderId="0" xfId="0" applyFont="1" applyFill="1"/>
    <xf numFmtId="0" fontId="24" fillId="11" borderId="0" xfId="0" applyFont="1" applyFill="1"/>
    <xf numFmtId="0" fontId="13" fillId="11" borderId="0" xfId="0" applyFont="1" applyFill="1" applyAlignment="1">
      <alignment horizontal="center"/>
    </xf>
    <xf numFmtId="0" fontId="7" fillId="0" borderId="0" xfId="0" applyFont="1" applyFill="1" applyBorder="1" applyAlignment="1">
      <alignment horizontal="left"/>
    </xf>
    <xf numFmtId="0" fontId="40" fillId="0" borderId="0" xfId="0" applyFont="1"/>
    <xf numFmtId="0" fontId="32" fillId="3" borderId="7" xfId="3" applyFill="1" applyBorder="1" applyAlignment="1" applyProtection="1">
      <protection locked="0"/>
    </xf>
    <xf numFmtId="0" fontId="2" fillId="3" borderId="7" xfId="0" applyFont="1" applyFill="1" applyBorder="1" applyAlignment="1" applyProtection="1">
      <protection locked="0"/>
    </xf>
    <xf numFmtId="0" fontId="2" fillId="3" borderId="7" xfId="0" applyFont="1" applyFill="1" applyBorder="1" applyAlignment="1" applyProtection="1">
      <alignment horizontal="center"/>
      <protection locked="0"/>
    </xf>
    <xf numFmtId="0" fontId="8" fillId="2" borderId="19" xfId="0" applyFont="1" applyFill="1" applyBorder="1" applyAlignment="1">
      <alignment horizontal="center" vertical="center"/>
    </xf>
    <xf numFmtId="0" fontId="0" fillId="2" borderId="18" xfId="0" applyFill="1" applyBorder="1" applyAlignment="1"/>
    <xf numFmtId="0" fontId="0" fillId="2" borderId="8" xfId="0" applyFill="1" applyBorder="1" applyAlignment="1"/>
    <xf numFmtId="0" fontId="5" fillId="0" borderId="16" xfId="0" applyFont="1" applyFill="1" applyBorder="1" applyAlignment="1" applyProtection="1">
      <alignment horizontal="center" vertical="center"/>
    </xf>
    <xf numFmtId="0" fontId="0" fillId="0" borderId="15" xfId="0" applyBorder="1" applyAlignment="1">
      <alignment horizontal="center"/>
    </xf>
    <xf numFmtId="0" fontId="0" fillId="0" borderId="14" xfId="0" applyBorder="1" applyAlignment="1">
      <alignment horizontal="center"/>
    </xf>
    <xf numFmtId="0" fontId="2" fillId="2" borderId="0" xfId="0" applyFont="1" applyFill="1" applyBorder="1" applyAlignment="1">
      <alignment horizontal="center"/>
    </xf>
    <xf numFmtId="0" fontId="0" fillId="0" borderId="0" xfId="0"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0" fillId="3" borderId="7" xfId="0" applyFill="1" applyBorder="1" applyAlignment="1" applyProtection="1">
      <protection locked="0"/>
    </xf>
    <xf numFmtId="0" fontId="0" fillId="0" borderId="7" xfId="0" applyBorder="1" applyAlignment="1" applyProtection="1">
      <protection locked="0"/>
    </xf>
    <xf numFmtId="14" fontId="2" fillId="3" borderId="7" xfId="0" applyNumberFormat="1" applyFont="1" applyFill="1" applyBorder="1" applyAlignment="1" applyProtection="1">
      <protection locked="0"/>
    </xf>
    <xf numFmtId="0" fontId="5" fillId="2" borderId="16" xfId="0" applyFont="1" applyFill="1" applyBorder="1" applyAlignment="1">
      <alignment horizontal="center" vertical="center"/>
    </xf>
    <xf numFmtId="0" fontId="5" fillId="2" borderId="16" xfId="0" applyFont="1" applyFill="1" applyBorder="1" applyAlignment="1" applyProtection="1">
      <alignment vertical="center"/>
    </xf>
    <xf numFmtId="0" fontId="0" fillId="0" borderId="15" xfId="0" applyBorder="1" applyAlignment="1"/>
    <xf numFmtId="0" fontId="0" fillId="0" borderId="14" xfId="0" applyBorder="1" applyAlignment="1"/>
    <xf numFmtId="43" fontId="15" fillId="4" borderId="16" xfId="0" applyNumberFormat="1" applyFont="1" applyFill="1" applyBorder="1" applyAlignment="1" applyProtection="1">
      <protection hidden="1"/>
    </xf>
    <xf numFmtId="0" fontId="0" fillId="4" borderId="15" xfId="0" applyFont="1" applyFill="1" applyBorder="1" applyAlignment="1"/>
    <xf numFmtId="0" fontId="0" fillId="4" borderId="14" xfId="0" applyFont="1" applyFill="1" applyBorder="1" applyAlignment="1"/>
    <xf numFmtId="0" fontId="3" fillId="3" borderId="7"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protection locked="0"/>
    </xf>
    <xf numFmtId="0" fontId="0" fillId="0" borderId="7" xfId="0" applyFont="1" applyBorder="1" applyAlignment="1" applyProtection="1">
      <alignment horizontal="center"/>
      <protection locked="0"/>
    </xf>
    <xf numFmtId="0" fontId="11" fillId="2" borderId="0" xfId="0" applyFont="1" applyFill="1" applyAlignment="1">
      <alignment horizontal="center" vertical="center"/>
    </xf>
    <xf numFmtId="0" fontId="0" fillId="0" borderId="0" xfId="0" applyAlignment="1"/>
    <xf numFmtId="0" fontId="10" fillId="3" borderId="20" xfId="0" applyFont="1" applyFill="1" applyBorder="1" applyAlignment="1" applyProtection="1">
      <alignment horizontal="center"/>
      <protection locked="0"/>
    </xf>
    <xf numFmtId="166" fontId="10" fillId="3" borderId="7" xfId="0" applyNumberFormat="1" applyFont="1" applyFill="1" applyBorder="1" applyAlignment="1" applyProtection="1">
      <alignment horizontal="center"/>
      <protection locked="0"/>
    </xf>
    <xf numFmtId="0" fontId="3" fillId="8" borderId="7" xfId="0" applyFont="1" applyFill="1" applyBorder="1" applyAlignment="1">
      <alignment horizontal="center"/>
    </xf>
    <xf numFmtId="0" fontId="7" fillId="0" borderId="0" xfId="0" applyFont="1" applyFill="1" applyAlignment="1" applyProtection="1">
      <alignment horizontal="center"/>
      <protection locked="0"/>
    </xf>
    <xf numFmtId="0" fontId="4" fillId="2" borderId="6" xfId="0" applyFont="1" applyFill="1" applyBorder="1" applyAlignment="1">
      <alignment horizontal="center"/>
    </xf>
    <xf numFmtId="0" fontId="0" fillId="0" borderId="5" xfId="0" applyBorder="1" applyAlignment="1">
      <alignment horizontal="center"/>
    </xf>
    <xf numFmtId="49" fontId="5" fillId="2" borderId="16" xfId="0" applyNumberFormat="1" applyFont="1" applyFill="1" applyBorder="1" applyAlignment="1" applyProtection="1">
      <alignment vertical="center"/>
    </xf>
    <xf numFmtId="0" fontId="5" fillId="0" borderId="16" xfId="0" applyFont="1" applyFill="1" applyBorder="1" applyAlignment="1">
      <alignment horizontal="left" vertical="center" indent="2"/>
    </xf>
    <xf numFmtId="0" fontId="0" fillId="0" borderId="15" xfId="0" applyBorder="1" applyAlignment="1">
      <alignment horizontal="left" indent="2"/>
    </xf>
    <xf numFmtId="0" fontId="0" fillId="0" borderId="14" xfId="0" applyBorder="1" applyAlignment="1">
      <alignment horizontal="left" indent="2"/>
    </xf>
    <xf numFmtId="44" fontId="6" fillId="4" borderId="16" xfId="2" applyFont="1" applyFill="1" applyBorder="1" applyAlignment="1" applyProtection="1">
      <protection hidden="1"/>
    </xf>
    <xf numFmtId="44" fontId="0" fillId="4" borderId="15" xfId="2" applyFont="1" applyFill="1" applyBorder="1" applyAlignment="1"/>
    <xf numFmtId="44" fontId="0" fillId="4" borderId="14" xfId="2" applyFont="1" applyFill="1" applyBorder="1" applyAlignment="1"/>
    <xf numFmtId="0" fontId="5" fillId="2" borderId="13" xfId="0" applyFont="1" applyFill="1" applyBorder="1" applyAlignment="1">
      <alignment horizontal="left" vertical="center" indent="2"/>
    </xf>
    <xf numFmtId="0" fontId="6" fillId="0" borderId="12" xfId="0" applyFont="1" applyBorder="1" applyAlignment="1">
      <alignment horizontal="left" indent="2"/>
    </xf>
    <xf numFmtId="0" fontId="6" fillId="0" borderId="11" xfId="0" applyFont="1" applyBorder="1" applyAlignment="1">
      <alignment horizontal="left" indent="2"/>
    </xf>
    <xf numFmtId="0" fontId="25" fillId="0" borderId="0" xfId="0" applyFont="1" applyFill="1" applyAlignment="1" applyProtection="1">
      <alignment horizontal="center"/>
      <protection locked="0"/>
    </xf>
    <xf numFmtId="0" fontId="25" fillId="9" borderId="2" xfId="0" applyFont="1" applyFill="1" applyBorder="1" applyAlignment="1" applyProtection="1">
      <alignment horizontal="center" vertical="center" wrapText="1"/>
      <protection locked="0"/>
    </xf>
    <xf numFmtId="0" fontId="25" fillId="9" borderId="36" xfId="0" applyFont="1" applyFill="1" applyBorder="1" applyAlignment="1" applyProtection="1">
      <alignment horizontal="center" vertical="center" wrapText="1"/>
      <protection locked="0"/>
    </xf>
    <xf numFmtId="0" fontId="25" fillId="5" borderId="31" xfId="0" applyFont="1" applyFill="1" applyBorder="1" applyAlignment="1" applyProtection="1">
      <alignment horizontal="center" vertical="center" wrapText="1"/>
    </xf>
    <xf numFmtId="0" fontId="25" fillId="5" borderId="45" xfId="0" applyFont="1" applyFill="1" applyBorder="1" applyAlignment="1" applyProtection="1">
      <alignment horizontal="center" vertical="center" wrapText="1"/>
    </xf>
    <xf numFmtId="0" fontId="25" fillId="5" borderId="31" xfId="0" applyFont="1" applyFill="1" applyBorder="1" applyAlignment="1" applyProtection="1">
      <alignment horizontal="center" vertical="center"/>
      <protection locked="0"/>
    </xf>
    <xf numFmtId="0" fontId="25" fillId="5" borderId="45"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protection locked="0"/>
    </xf>
    <xf numFmtId="0" fontId="25" fillId="5" borderId="47" xfId="0" applyFont="1" applyFill="1" applyBorder="1" applyAlignment="1" applyProtection="1">
      <alignment horizontal="center" vertical="center" wrapText="1"/>
    </xf>
    <xf numFmtId="0" fontId="25" fillId="5" borderId="43" xfId="0" applyFont="1" applyFill="1" applyBorder="1" applyAlignment="1" applyProtection="1">
      <alignment horizontal="center" vertical="center" wrapText="1"/>
    </xf>
    <xf numFmtId="0" fontId="25" fillId="5" borderId="30" xfId="0" applyFont="1" applyFill="1" applyBorder="1" applyAlignment="1" applyProtection="1">
      <alignment horizontal="center" vertical="center" wrapText="1"/>
      <protection locked="0"/>
    </xf>
    <xf numFmtId="0" fontId="27" fillId="5" borderId="44" xfId="0" applyFont="1" applyFill="1" applyBorder="1" applyAlignment="1" applyProtection="1">
      <alignment horizontal="center" vertical="center"/>
      <protection locked="0"/>
    </xf>
    <xf numFmtId="0" fontId="35" fillId="0" borderId="0" xfId="0" applyFont="1" applyAlignment="1" applyProtection="1">
      <alignment horizontal="center"/>
      <protection locked="0"/>
    </xf>
    <xf numFmtId="0" fontId="18" fillId="0" borderId="0" xfId="0" applyFont="1" applyAlignment="1" applyProtection="1">
      <alignment horizontal="center"/>
      <protection locked="0"/>
    </xf>
    <xf numFmtId="0" fontId="25" fillId="20" borderId="30" xfId="0" applyFont="1" applyFill="1" applyBorder="1" applyAlignment="1" applyProtection="1">
      <alignment horizontal="center" vertical="center" wrapText="1"/>
    </xf>
    <xf numFmtId="0" fontId="25" fillId="20" borderId="44" xfId="0" applyFont="1" applyFill="1" applyBorder="1" applyAlignment="1" applyProtection="1">
      <alignment horizontal="center" vertical="center" wrapText="1"/>
    </xf>
    <xf numFmtId="0" fontId="33" fillId="0" borderId="21" xfId="0" applyFont="1" applyFill="1" applyBorder="1" applyAlignment="1" applyProtection="1">
      <protection locked="0"/>
    </xf>
    <xf numFmtId="0" fontId="33" fillId="0" borderId="22" xfId="0" applyFont="1" applyFill="1" applyBorder="1" applyAlignment="1" applyProtection="1">
      <protection locked="0"/>
    </xf>
    <xf numFmtId="0" fontId="33" fillId="0" borderId="23" xfId="0" applyFont="1" applyFill="1" applyBorder="1" applyAlignment="1" applyProtection="1">
      <protection locked="0"/>
    </xf>
    <xf numFmtId="14" fontId="39" fillId="0" borderId="21" xfId="0" applyNumberFormat="1" applyFont="1" applyFill="1" applyBorder="1" applyAlignment="1" applyProtection="1">
      <protection locked="0"/>
    </xf>
    <xf numFmtId="14" fontId="39" fillId="0" borderId="23" xfId="0" applyNumberFormat="1" applyFont="1" applyFill="1" applyBorder="1" applyAlignment="1" applyProtection="1">
      <protection locked="0"/>
    </xf>
    <xf numFmtId="0" fontId="36" fillId="0" borderId="0" xfId="0" applyFont="1" applyFill="1" applyBorder="1" applyAlignment="1" applyProtection="1">
      <alignment horizontal="left"/>
      <protection locked="0"/>
    </xf>
    <xf numFmtId="0" fontId="39" fillId="0" borderId="21" xfId="0" applyFont="1" applyFill="1" applyBorder="1" applyAlignment="1" applyProtection="1">
      <alignment horizontal="left"/>
      <protection locked="0"/>
    </xf>
    <xf numFmtId="0" fontId="39" fillId="0" borderId="22" xfId="0" applyFont="1" applyFill="1" applyBorder="1" applyAlignment="1" applyProtection="1">
      <alignment horizontal="left"/>
      <protection locked="0"/>
    </xf>
    <xf numFmtId="0" fontId="39" fillId="0" borderId="23" xfId="0" applyFont="1" applyFill="1" applyBorder="1" applyAlignment="1" applyProtection="1">
      <alignment horizontal="left"/>
      <protection locked="0"/>
    </xf>
    <xf numFmtId="14" fontId="39" fillId="0" borderId="21" xfId="0" applyNumberFormat="1" applyFont="1" applyFill="1" applyBorder="1" applyAlignment="1" applyProtection="1">
      <alignment horizontal="center"/>
      <protection locked="0"/>
    </xf>
    <xf numFmtId="14" fontId="39" fillId="0" borderId="22" xfId="0" applyNumberFormat="1" applyFont="1" applyFill="1" applyBorder="1" applyAlignment="1" applyProtection="1">
      <alignment horizontal="center"/>
      <protection locked="0"/>
    </xf>
    <xf numFmtId="14" fontId="39" fillId="0" borderId="23" xfId="0" applyNumberFormat="1" applyFont="1" applyFill="1" applyBorder="1" applyAlignment="1" applyProtection="1">
      <alignment horizontal="center"/>
      <protection locked="0"/>
    </xf>
    <xf numFmtId="0" fontId="27" fillId="0" borderId="41" xfId="0" applyFont="1" applyFill="1" applyBorder="1" applyAlignment="1" applyProtection="1">
      <alignment horizontal="center"/>
      <protection locked="0"/>
    </xf>
    <xf numFmtId="0" fontId="27" fillId="0" borderId="40" xfId="0" applyFont="1" applyFill="1" applyBorder="1" applyAlignment="1" applyProtection="1">
      <alignment horizontal="center"/>
      <protection locked="0"/>
    </xf>
    <xf numFmtId="0" fontId="27" fillId="0" borderId="46" xfId="0" applyFont="1" applyFill="1" applyBorder="1" applyAlignment="1" applyProtection="1">
      <alignment horizontal="center"/>
      <protection locked="0"/>
    </xf>
    <xf numFmtId="0" fontId="19" fillId="0" borderId="59" xfId="0" applyFont="1" applyFill="1" applyBorder="1" applyAlignment="1" applyProtection="1">
      <alignment horizontal="center"/>
      <protection locked="0"/>
    </xf>
    <xf numFmtId="0" fontId="19" fillId="0" borderId="46" xfId="0" applyFont="1" applyFill="1" applyBorder="1" applyAlignment="1" applyProtection="1">
      <alignment horizontal="center"/>
      <protection locked="0"/>
    </xf>
    <xf numFmtId="0" fontId="7" fillId="0" borderId="0" xfId="0" applyFont="1" applyFill="1" applyBorder="1" applyAlignment="1">
      <alignment horizontal="left"/>
    </xf>
    <xf numFmtId="0" fontId="13" fillId="9" borderId="21" xfId="0" applyFont="1" applyFill="1" applyBorder="1" applyAlignment="1" applyProtection="1">
      <alignment horizontal="center"/>
      <protection locked="0"/>
    </xf>
    <xf numFmtId="0" fontId="13" fillId="9" borderId="22" xfId="0" applyFont="1" applyFill="1" applyBorder="1" applyAlignment="1" applyProtection="1">
      <alignment horizontal="center"/>
      <protection locked="0"/>
    </xf>
    <xf numFmtId="0" fontId="13" fillId="9" borderId="23" xfId="0" applyFont="1" applyFill="1" applyBorder="1" applyAlignment="1" applyProtection="1">
      <alignment horizontal="center"/>
      <protection locked="0"/>
    </xf>
    <xf numFmtId="14" fontId="13" fillId="9" borderId="21" xfId="0" applyNumberFormat="1" applyFont="1" applyFill="1" applyBorder="1" applyAlignment="1" applyProtection="1">
      <alignment horizontal="left"/>
      <protection locked="0"/>
    </xf>
    <xf numFmtId="14" fontId="13" fillId="9" borderId="23" xfId="0" applyNumberFormat="1" applyFont="1" applyFill="1" applyBorder="1" applyAlignment="1" applyProtection="1">
      <alignment horizontal="left"/>
      <protection locked="0"/>
    </xf>
    <xf numFmtId="0" fontId="7" fillId="0" borderId="24" xfId="0" applyFont="1" applyFill="1" applyBorder="1" applyAlignment="1">
      <alignment horizontal="left"/>
    </xf>
    <xf numFmtId="0" fontId="14" fillId="7" borderId="53" xfId="0" applyFont="1" applyFill="1" applyBorder="1" applyAlignment="1" applyProtection="1">
      <alignment horizontal="center" vertical="top" wrapText="1"/>
      <protection locked="0"/>
    </xf>
    <xf numFmtId="0" fontId="14" fillId="7" borderId="31" xfId="0" applyFont="1" applyFill="1" applyBorder="1" applyAlignment="1" applyProtection="1">
      <alignment horizontal="center" vertical="top" wrapText="1"/>
      <protection locked="0"/>
    </xf>
    <xf numFmtId="49" fontId="13" fillId="7" borderId="54" xfId="0" applyNumberFormat="1" applyFont="1" applyFill="1" applyBorder="1" applyAlignment="1">
      <alignment horizontal="center" vertical="center"/>
    </xf>
    <xf numFmtId="49" fontId="13" fillId="7" borderId="26" xfId="0" applyNumberFormat="1" applyFont="1" applyFill="1" applyBorder="1" applyAlignment="1">
      <alignment horizontal="center" vertical="center"/>
    </xf>
    <xf numFmtId="165" fontId="13" fillId="0" borderId="24" xfId="0" applyNumberFormat="1" applyFont="1" applyFill="1" applyBorder="1" applyAlignment="1" applyProtection="1">
      <alignment horizontal="left"/>
      <protection locked="0"/>
    </xf>
    <xf numFmtId="0" fontId="13" fillId="0" borderId="0" xfId="0" applyFont="1" applyFill="1" applyAlignment="1">
      <alignment horizontal="center"/>
    </xf>
    <xf numFmtId="0" fontId="13" fillId="9" borderId="21" xfId="0" applyFont="1" applyFill="1" applyBorder="1" applyAlignment="1" applyProtection="1">
      <alignment horizontal="left"/>
      <protection locked="0"/>
    </xf>
    <xf numFmtId="0" fontId="13" fillId="9" borderId="22" xfId="0" applyFont="1" applyFill="1" applyBorder="1" applyAlignment="1" applyProtection="1">
      <alignment horizontal="left"/>
      <protection locked="0"/>
    </xf>
    <xf numFmtId="0" fontId="13" fillId="9" borderId="23" xfId="0" applyFont="1" applyFill="1" applyBorder="1" applyAlignment="1" applyProtection="1">
      <alignment horizontal="left"/>
      <protection locked="0"/>
    </xf>
    <xf numFmtId="0" fontId="13" fillId="7" borderId="41" xfId="0" applyFont="1" applyFill="1" applyBorder="1" applyAlignment="1">
      <alignment horizontal="center" vertical="center"/>
    </xf>
    <xf numFmtId="0" fontId="13" fillId="7" borderId="40" xfId="0" applyFont="1" applyFill="1" applyBorder="1" applyAlignment="1">
      <alignment horizontal="center" vertical="center"/>
    </xf>
    <xf numFmtId="43" fontId="24" fillId="7" borderId="49" xfId="1" applyFont="1" applyFill="1" applyBorder="1" applyAlignment="1">
      <alignment horizontal="center"/>
    </xf>
    <xf numFmtId="43" fontId="24" fillId="7" borderId="52" xfId="1" applyFont="1" applyFill="1" applyBorder="1" applyAlignment="1">
      <alignment horizontal="center"/>
    </xf>
    <xf numFmtId="43" fontId="24" fillId="9" borderId="35" xfId="1" applyFont="1" applyFill="1" applyBorder="1" applyAlignment="1" applyProtection="1">
      <alignment horizontal="center"/>
      <protection locked="0"/>
    </xf>
    <xf numFmtId="43" fontId="24" fillId="9" borderId="55" xfId="1" applyFont="1" applyFill="1" applyBorder="1" applyAlignment="1" applyProtection="1">
      <alignment horizontal="center"/>
      <protection locked="0"/>
    </xf>
    <xf numFmtId="43" fontId="24" fillId="9" borderId="16" xfId="1" applyFont="1" applyFill="1" applyBorder="1" applyAlignment="1" applyProtection="1">
      <alignment horizontal="center"/>
      <protection locked="0"/>
    </xf>
    <xf numFmtId="43" fontId="24" fillId="9" borderId="51" xfId="1" applyFont="1" applyFill="1" applyBorder="1" applyAlignment="1" applyProtection="1">
      <alignment horizontal="center"/>
      <protection locked="0"/>
    </xf>
    <xf numFmtId="43" fontId="24" fillId="9" borderId="54" xfId="1" applyFont="1" applyFill="1" applyBorder="1" applyAlignment="1" applyProtection="1">
      <alignment horizontal="center"/>
      <protection locked="0"/>
    </xf>
    <xf numFmtId="43" fontId="24" fillId="9" borderId="38" xfId="1" applyFont="1" applyFill="1" applyBorder="1" applyAlignment="1" applyProtection="1">
      <alignment horizontal="center"/>
      <protection locked="0"/>
    </xf>
    <xf numFmtId="14" fontId="13" fillId="9" borderId="21" xfId="0" applyNumberFormat="1" applyFont="1" applyFill="1" applyBorder="1" applyAlignment="1" applyProtection="1">
      <alignment horizontal="center"/>
      <protection locked="0"/>
    </xf>
    <xf numFmtId="14" fontId="13" fillId="9" borderId="23" xfId="0" applyNumberFormat="1" applyFont="1" applyFill="1" applyBorder="1" applyAlignment="1" applyProtection="1">
      <alignment horizontal="center"/>
      <protection locked="0"/>
    </xf>
    <xf numFmtId="0" fontId="30" fillId="2" borderId="49" xfId="5" applyFont="1" applyFill="1" applyBorder="1" applyAlignment="1" applyProtection="1">
      <protection locked="0"/>
    </xf>
    <xf numFmtId="0" fontId="30" fillId="2" borderId="24" xfId="5" applyFont="1" applyFill="1" applyBorder="1" applyAlignment="1" applyProtection="1">
      <protection locked="0"/>
    </xf>
    <xf numFmtId="0" fontId="30" fillId="2" borderId="45" xfId="5" applyFont="1" applyFill="1" applyBorder="1" applyAlignment="1" applyProtection="1">
      <protection locked="0"/>
    </xf>
    <xf numFmtId="14" fontId="30" fillId="2" borderId="45" xfId="5" applyNumberFormat="1" applyFont="1" applyFill="1" applyBorder="1" applyAlignment="1" applyProtection="1">
      <protection locked="0"/>
    </xf>
    <xf numFmtId="0" fontId="30" fillId="2" borderId="66" xfId="5" applyFont="1" applyFill="1" applyBorder="1" applyAlignment="1" applyProtection="1">
      <protection locked="0"/>
    </xf>
    <xf numFmtId="0" fontId="30" fillId="2" borderId="52" xfId="5" applyFont="1" applyFill="1" applyBorder="1" applyAlignment="1" applyProtection="1">
      <protection locked="0"/>
    </xf>
    <xf numFmtId="172" fontId="68" fillId="18" borderId="66" xfId="5" applyNumberFormat="1" applyFont="1" applyFill="1" applyBorder="1" applyAlignment="1" applyProtection="1">
      <alignment horizontal="center" vertical="center"/>
      <protection locked="0"/>
    </xf>
    <xf numFmtId="172" fontId="68" fillId="18" borderId="24" xfId="5" applyNumberFormat="1" applyFont="1" applyFill="1" applyBorder="1" applyAlignment="1" applyProtection="1">
      <alignment horizontal="center" vertical="center"/>
      <protection locked="0"/>
    </xf>
    <xf numFmtId="0" fontId="12" fillId="2" borderId="6" xfId="5" applyNumberFormat="1" applyFont="1" applyFill="1" applyBorder="1" applyAlignment="1">
      <alignment horizontal="left" vertical="top" wrapText="1"/>
    </xf>
    <xf numFmtId="0" fontId="12" fillId="2" borderId="0" xfId="5" applyNumberFormat="1" applyFont="1" applyFill="1" applyBorder="1" applyAlignment="1">
      <alignment horizontal="left" vertical="top" wrapText="1"/>
    </xf>
    <xf numFmtId="0" fontId="12" fillId="2" borderId="65" xfId="5" applyNumberFormat="1" applyFont="1" applyFill="1" applyBorder="1" applyAlignment="1">
      <alignment horizontal="left" vertical="top" wrapText="1"/>
    </xf>
    <xf numFmtId="0" fontId="49" fillId="17" borderId="59" xfId="5" applyFont="1" applyFill="1" applyBorder="1" applyAlignment="1">
      <alignment horizontal="left"/>
    </xf>
    <xf numFmtId="0" fontId="49" fillId="17" borderId="68" xfId="5" applyFont="1" applyFill="1" applyBorder="1" applyAlignment="1">
      <alignment horizontal="left"/>
    </xf>
    <xf numFmtId="0" fontId="49" fillId="17" borderId="50" xfId="5" applyFont="1" applyFill="1" applyBorder="1" applyAlignment="1">
      <alignment horizontal="left"/>
    </xf>
    <xf numFmtId="0" fontId="15" fillId="17" borderId="64" xfId="5" applyFont="1" applyFill="1" applyBorder="1" applyAlignment="1" applyProtection="1">
      <alignment horizontal="center"/>
      <protection locked="0"/>
    </xf>
    <xf numFmtId="0" fontId="15" fillId="17" borderId="0" xfId="5" applyFont="1" applyFill="1" applyBorder="1" applyAlignment="1" applyProtection="1">
      <alignment horizontal="center"/>
      <protection locked="0"/>
    </xf>
    <xf numFmtId="0" fontId="15" fillId="17" borderId="65" xfId="5" applyFont="1" applyFill="1" applyBorder="1" applyAlignment="1" applyProtection="1">
      <alignment horizontal="center"/>
      <protection locked="0"/>
    </xf>
    <xf numFmtId="0" fontId="15" fillId="17" borderId="66" xfId="5" applyFont="1" applyFill="1" applyBorder="1" applyAlignment="1" applyProtection="1">
      <alignment horizontal="center"/>
      <protection locked="0"/>
    </xf>
    <xf numFmtId="0" fontId="15" fillId="17" borderId="24" xfId="5" applyFont="1" applyFill="1" applyBorder="1" applyAlignment="1" applyProtection="1">
      <alignment horizontal="center"/>
      <protection locked="0"/>
    </xf>
    <xf numFmtId="0" fontId="15" fillId="17" borderId="52" xfId="5" applyFont="1" applyFill="1" applyBorder="1" applyAlignment="1" applyProtection="1">
      <alignment horizontal="center"/>
      <protection locked="0"/>
    </xf>
    <xf numFmtId="0" fontId="12" fillId="2" borderId="29" xfId="5" applyFont="1" applyFill="1" applyBorder="1" applyAlignment="1"/>
    <xf numFmtId="0" fontId="12" fillId="2" borderId="58" xfId="5" applyFont="1" applyFill="1" applyBorder="1" applyAlignment="1"/>
    <xf numFmtId="0" fontId="12" fillId="2" borderId="98" xfId="5" applyFont="1" applyFill="1" applyBorder="1" applyAlignment="1">
      <alignment horizontal="center"/>
    </xf>
    <xf numFmtId="0" fontId="12" fillId="2" borderId="56" xfId="5" applyFont="1" applyFill="1" applyBorder="1" applyAlignment="1">
      <alignment horizontal="center"/>
    </xf>
    <xf numFmtId="0" fontId="12" fillId="2" borderId="111" xfId="5" applyFont="1" applyFill="1" applyBorder="1" applyAlignment="1">
      <alignment horizontal="center"/>
    </xf>
    <xf numFmtId="0" fontId="12" fillId="2" borderId="115" xfId="5" applyFont="1" applyFill="1" applyBorder="1" applyAlignment="1">
      <alignment horizontal="center"/>
    </xf>
    <xf numFmtId="0" fontId="41" fillId="0" borderId="2" xfId="5" applyFill="1" applyBorder="1" applyAlignment="1">
      <alignment horizontal="center"/>
    </xf>
    <xf numFmtId="0" fontId="42" fillId="6" borderId="16" xfId="5" applyFont="1" applyFill="1" applyBorder="1" applyAlignment="1">
      <alignment horizontal="center"/>
    </xf>
    <xf numFmtId="0" fontId="42" fillId="6" borderId="15" xfId="5" applyFont="1" applyFill="1" applyBorder="1" applyAlignment="1">
      <alignment horizontal="center"/>
    </xf>
    <xf numFmtId="0" fontId="42" fillId="6" borderId="14" xfId="5" applyFont="1" applyFill="1" applyBorder="1" applyAlignment="1">
      <alignment horizontal="center"/>
    </xf>
    <xf numFmtId="0" fontId="49" fillId="17" borderId="53" xfId="5" applyFont="1" applyFill="1" applyBorder="1" applyAlignment="1">
      <alignment horizontal="left"/>
    </xf>
    <xf numFmtId="0" fontId="49" fillId="17" borderId="31" xfId="5" applyFont="1" applyFill="1" applyBorder="1" applyAlignment="1">
      <alignment horizontal="left"/>
    </xf>
    <xf numFmtId="0" fontId="41" fillId="18" borderId="16" xfId="5" applyFill="1" applyBorder="1" applyAlignment="1">
      <alignment horizontal="center"/>
    </xf>
    <xf numFmtId="0" fontId="41" fillId="18" borderId="15" xfId="5" applyFill="1" applyBorder="1" applyAlignment="1">
      <alignment horizontal="center"/>
    </xf>
    <xf numFmtId="0" fontId="41" fillId="18" borderId="14" xfId="5" applyFill="1" applyBorder="1" applyAlignment="1">
      <alignment horizontal="center"/>
    </xf>
    <xf numFmtId="1" fontId="53" fillId="10" borderId="53" xfId="5" applyNumberFormat="1" applyFont="1" applyFill="1" applyBorder="1" applyAlignment="1" applyProtection="1">
      <alignment horizontal="center" vertical="center"/>
      <protection locked="0"/>
    </xf>
    <xf numFmtId="1" fontId="53" fillId="10" borderId="68" xfId="5" applyNumberFormat="1" applyFont="1" applyFill="1" applyBorder="1" applyAlignment="1" applyProtection="1">
      <alignment horizontal="center" vertical="center"/>
      <protection locked="0"/>
    </xf>
    <xf numFmtId="1" fontId="53" fillId="10" borderId="31" xfId="5" applyNumberFormat="1" applyFont="1" applyFill="1" applyBorder="1" applyAlignment="1" applyProtection="1">
      <alignment horizontal="center" vertical="center"/>
      <protection locked="0"/>
    </xf>
    <xf numFmtId="0" fontId="66" fillId="2" borderId="64" xfId="5" applyFont="1" applyFill="1" applyBorder="1" applyAlignment="1" applyProtection="1">
      <alignment horizontal="left" vertical="center"/>
      <protection locked="0"/>
    </xf>
    <xf numFmtId="0" fontId="66" fillId="2" borderId="0" xfId="5" applyFont="1" applyFill="1" applyBorder="1" applyAlignment="1" applyProtection="1">
      <alignment horizontal="left" vertical="center"/>
      <protection locked="0"/>
    </xf>
    <xf numFmtId="0" fontId="66" fillId="2" borderId="70" xfId="5" applyFont="1" applyFill="1" applyBorder="1" applyAlignment="1" applyProtection="1">
      <alignment horizontal="left" vertical="center"/>
      <protection locked="0"/>
    </xf>
    <xf numFmtId="0" fontId="49" fillId="2" borderId="74" xfId="5" applyFont="1" applyFill="1" applyBorder="1" applyAlignment="1">
      <alignment vertical="top"/>
    </xf>
    <xf numFmtId="0" fontId="49" fillId="2" borderId="0" xfId="5" applyFont="1" applyFill="1" applyBorder="1" applyAlignment="1">
      <alignment vertical="top"/>
    </xf>
    <xf numFmtId="0" fontId="13" fillId="17" borderId="0" xfId="5" applyFont="1" applyFill="1" applyBorder="1" applyAlignment="1" applyProtection="1">
      <alignment horizontal="center"/>
      <protection locked="0"/>
    </xf>
    <xf numFmtId="0" fontId="13" fillId="17" borderId="5" xfId="5" applyFont="1" applyFill="1" applyBorder="1" applyAlignment="1" applyProtection="1">
      <alignment horizontal="center"/>
      <protection locked="0"/>
    </xf>
    <xf numFmtId="0" fontId="13" fillId="17" borderId="7" xfId="5" applyFont="1" applyFill="1" applyBorder="1" applyAlignment="1" applyProtection="1">
      <alignment horizontal="center"/>
      <protection locked="0"/>
    </xf>
    <xf numFmtId="0" fontId="13" fillId="17" borderId="20" xfId="5" applyFont="1" applyFill="1" applyBorder="1" applyAlignment="1" applyProtection="1">
      <alignment horizontal="center"/>
      <protection locked="0"/>
    </xf>
    <xf numFmtId="0" fontId="41" fillId="0" borderId="66" xfId="5" applyFill="1" applyBorder="1" applyAlignment="1">
      <alignment horizontal="center"/>
    </xf>
    <xf numFmtId="0" fontId="41" fillId="0" borderId="24" xfId="5" applyFill="1" applyBorder="1" applyAlignment="1">
      <alignment horizontal="center"/>
    </xf>
    <xf numFmtId="0" fontId="41" fillId="0" borderId="116" xfId="5" applyFill="1" applyBorder="1" applyAlignment="1">
      <alignment horizontal="center"/>
    </xf>
    <xf numFmtId="0" fontId="67" fillId="2" borderId="117" xfId="5" applyFont="1" applyFill="1" applyBorder="1" applyAlignment="1" applyProtection="1">
      <alignment horizontal="center" vertical="center"/>
      <protection locked="0"/>
    </xf>
    <xf numFmtId="0" fontId="67" fillId="2" borderId="24" xfId="5" applyFont="1" applyFill="1" applyBorder="1" applyAlignment="1" applyProtection="1">
      <alignment horizontal="center" vertical="center"/>
      <protection locked="0"/>
    </xf>
    <xf numFmtId="0" fontId="64" fillId="2" borderId="2" xfId="5" applyFont="1" applyFill="1" applyBorder="1" applyAlignment="1" applyProtection="1">
      <alignment horizontal="center" vertical="center"/>
      <protection locked="0"/>
    </xf>
    <xf numFmtId="0" fontId="49" fillId="17" borderId="53" xfId="5" applyFont="1" applyFill="1" applyBorder="1" applyAlignment="1">
      <alignment vertical="top"/>
    </xf>
    <xf numFmtId="0" fontId="6" fillId="17" borderId="68" xfId="5" applyFont="1" applyFill="1" applyBorder="1" applyAlignment="1">
      <alignment vertical="top"/>
    </xf>
    <xf numFmtId="0" fontId="6" fillId="17" borderId="31" xfId="5" applyFont="1" applyFill="1" applyBorder="1" applyAlignment="1">
      <alignment vertical="top"/>
    </xf>
    <xf numFmtId="1" fontId="53" fillId="6" borderId="16" xfId="5" applyNumberFormat="1" applyFont="1" applyFill="1" applyBorder="1" applyAlignment="1" applyProtection="1">
      <alignment horizontal="center" vertical="center"/>
      <protection locked="0"/>
    </xf>
    <xf numFmtId="1" fontId="53" fillId="6" borderId="15" xfId="5" applyNumberFormat="1" applyFont="1" applyFill="1" applyBorder="1" applyAlignment="1" applyProtection="1">
      <alignment horizontal="center" vertical="center"/>
      <protection locked="0"/>
    </xf>
    <xf numFmtId="1" fontId="53" fillId="6" borderId="14" xfId="5" applyNumberFormat="1" applyFont="1" applyFill="1" applyBorder="1" applyAlignment="1" applyProtection="1">
      <alignment horizontal="center" vertical="center"/>
      <protection locked="0"/>
    </xf>
    <xf numFmtId="0" fontId="15" fillId="17" borderId="33" xfId="5" applyFont="1" applyFill="1" applyBorder="1" applyAlignment="1" applyProtection="1">
      <alignment horizontal="left"/>
      <protection locked="0"/>
    </xf>
    <xf numFmtId="0" fontId="15" fillId="17" borderId="7" xfId="5" applyFont="1" applyFill="1" applyBorder="1" applyAlignment="1" applyProtection="1">
      <alignment horizontal="left"/>
      <protection locked="0"/>
    </xf>
    <xf numFmtId="0" fontId="15" fillId="17" borderId="20" xfId="5" applyFont="1" applyFill="1" applyBorder="1" applyAlignment="1" applyProtection="1">
      <alignment horizontal="left"/>
      <protection locked="0"/>
    </xf>
    <xf numFmtId="0" fontId="42" fillId="10" borderId="16" xfId="5" applyNumberFormat="1" applyFont="1" applyFill="1" applyBorder="1" applyAlignment="1">
      <alignment horizontal="center"/>
    </xf>
    <xf numFmtId="0" fontId="42" fillId="10" borderId="15" xfId="5" applyFont="1" applyFill="1" applyBorder="1" applyAlignment="1">
      <alignment horizontal="center"/>
    </xf>
    <xf numFmtId="0" fontId="42" fillId="10" borderId="14" xfId="5" applyFont="1" applyFill="1" applyBorder="1" applyAlignment="1">
      <alignment horizontal="center"/>
    </xf>
    <xf numFmtId="49" fontId="65" fillId="17" borderId="53" xfId="5" applyNumberFormat="1" applyFont="1" applyFill="1" applyBorder="1" applyAlignment="1" applyProtection="1">
      <alignment horizontal="left" vertical="center"/>
    </xf>
    <xf numFmtId="0" fontId="49" fillId="17" borderId="68" xfId="5" applyFont="1" applyFill="1" applyBorder="1" applyAlignment="1" applyProtection="1">
      <alignment horizontal="left" vertical="center"/>
    </xf>
    <xf numFmtId="0" fontId="49" fillId="17" borderId="31" xfId="5" applyFont="1" applyFill="1" applyBorder="1" applyAlignment="1" applyProtection="1">
      <alignment horizontal="left" vertical="center"/>
    </xf>
    <xf numFmtId="0" fontId="42" fillId="10" borderId="16" xfId="5" applyFont="1" applyFill="1" applyBorder="1" applyAlignment="1">
      <alignment horizontal="center"/>
    </xf>
    <xf numFmtId="0" fontId="15" fillId="17" borderId="33" xfId="5" applyFont="1" applyFill="1" applyBorder="1" applyAlignment="1" applyProtection="1">
      <protection locked="0"/>
    </xf>
    <xf numFmtId="0" fontId="15" fillId="17" borderId="7" xfId="5" applyFont="1" applyFill="1" applyBorder="1" applyAlignment="1" applyProtection="1">
      <protection locked="0"/>
    </xf>
    <xf numFmtId="0" fontId="15" fillId="17" borderId="20" xfId="5" applyFont="1" applyFill="1" applyBorder="1" applyAlignment="1" applyProtection="1">
      <protection locked="0"/>
    </xf>
    <xf numFmtId="171" fontId="42" fillId="10" borderId="16" xfId="5" applyNumberFormat="1" applyFont="1" applyFill="1" applyBorder="1" applyAlignment="1">
      <alignment horizontal="center"/>
    </xf>
    <xf numFmtId="171" fontId="42" fillId="10" borderId="15" xfId="5" applyNumberFormat="1" applyFont="1" applyFill="1" applyBorder="1" applyAlignment="1">
      <alignment horizontal="center"/>
    </xf>
    <xf numFmtId="171" fontId="42" fillId="10" borderId="14" xfId="5" applyNumberFormat="1" applyFont="1" applyFill="1" applyBorder="1" applyAlignment="1">
      <alignment horizontal="center"/>
    </xf>
    <xf numFmtId="49" fontId="7" fillId="17" borderId="6" xfId="5" applyNumberFormat="1" applyFont="1" applyFill="1" applyBorder="1" applyAlignment="1" applyProtection="1">
      <alignment horizontal="center" vertical="center"/>
    </xf>
    <xf numFmtId="0" fontId="7" fillId="17" borderId="0" xfId="5" applyFont="1" applyFill="1" applyBorder="1" applyAlignment="1" applyProtection="1">
      <alignment horizontal="center" vertical="center"/>
    </xf>
    <xf numFmtId="0" fontId="7" fillId="17" borderId="5" xfId="5" applyFont="1" applyFill="1" applyBorder="1" applyAlignment="1" applyProtection="1">
      <alignment horizontal="center" vertical="center"/>
    </xf>
    <xf numFmtId="0" fontId="7" fillId="17" borderId="33" xfId="5" applyFont="1" applyFill="1" applyBorder="1" applyAlignment="1" applyProtection="1">
      <alignment horizontal="center" vertical="top"/>
      <protection locked="0"/>
    </xf>
    <xf numFmtId="0" fontId="7" fillId="17" borderId="7" xfId="5" applyFont="1" applyFill="1" applyBorder="1" applyAlignment="1" applyProtection="1">
      <alignment horizontal="center" vertical="top"/>
      <protection locked="0"/>
    </xf>
    <xf numFmtId="0" fontId="7" fillId="17" borderId="20" xfId="5" applyFont="1" applyFill="1" applyBorder="1" applyAlignment="1" applyProtection="1">
      <alignment horizontal="center" vertical="top"/>
      <protection locked="0"/>
    </xf>
    <xf numFmtId="49" fontId="50" fillId="2" borderId="53" xfId="5" applyNumberFormat="1" applyFont="1" applyFill="1" applyBorder="1" applyAlignment="1">
      <alignment horizontal="center" vertical="center" wrapText="1"/>
    </xf>
    <xf numFmtId="49" fontId="50" fillId="2" borderId="33" xfId="5" applyNumberFormat="1" applyFont="1" applyFill="1" applyBorder="1" applyAlignment="1">
      <alignment horizontal="center" vertical="center" wrapText="1"/>
    </xf>
    <xf numFmtId="0" fontId="50" fillId="2" borderId="68" xfId="5" applyFont="1" applyFill="1" applyBorder="1" applyAlignment="1">
      <alignment horizontal="center" vertical="center" wrapText="1"/>
    </xf>
    <xf numFmtId="0" fontId="50" fillId="2" borderId="31" xfId="5" applyFont="1" applyFill="1" applyBorder="1" applyAlignment="1">
      <alignment horizontal="center" vertical="center" wrapText="1"/>
    </xf>
    <xf numFmtId="0" fontId="50" fillId="2" borderId="7" xfId="5" applyFont="1" applyFill="1" applyBorder="1" applyAlignment="1">
      <alignment horizontal="center" vertical="center" wrapText="1"/>
    </xf>
    <xf numFmtId="0" fontId="50" fillId="2" borderId="20" xfId="5" applyFont="1" applyFill="1" applyBorder="1" applyAlignment="1">
      <alignment horizontal="center" vertical="center" wrapText="1"/>
    </xf>
    <xf numFmtId="0" fontId="59" fillId="2" borderId="16" xfId="5" applyFont="1" applyFill="1" applyBorder="1" applyAlignment="1" applyProtection="1">
      <alignment horizontal="center" wrapText="1"/>
      <protection locked="0"/>
    </xf>
    <xf numFmtId="0" fontId="59" fillId="2" borderId="15" xfId="5" applyFont="1" applyFill="1" applyBorder="1" applyAlignment="1" applyProtection="1">
      <alignment horizontal="center" wrapText="1"/>
      <protection locked="0"/>
    </xf>
    <xf numFmtId="0" fontId="59" fillId="2" borderId="14" xfId="5" applyFont="1" applyFill="1" applyBorder="1" applyAlignment="1" applyProtection="1">
      <alignment horizontal="center" wrapText="1"/>
      <protection locked="0"/>
    </xf>
    <xf numFmtId="0" fontId="60" fillId="13" borderId="53" xfId="5" applyFont="1" applyFill="1" applyBorder="1" applyAlignment="1">
      <alignment horizontal="left" vertical="top"/>
    </xf>
    <xf numFmtId="0" fontId="61" fillId="13" borderId="68" xfId="5" applyFont="1" applyFill="1" applyBorder="1" applyAlignment="1">
      <alignment horizontal="left" vertical="top"/>
    </xf>
    <xf numFmtId="0" fontId="61" fillId="13" borderId="31" xfId="5" applyFont="1" applyFill="1" applyBorder="1" applyAlignment="1">
      <alignment horizontal="left" vertical="top"/>
    </xf>
    <xf numFmtId="0" fontId="63" fillId="13" borderId="49" xfId="5" applyFont="1" applyFill="1" applyBorder="1" applyAlignment="1">
      <alignment horizontal="left"/>
    </xf>
    <xf numFmtId="0" fontId="63" fillId="13" borderId="24" xfId="5" applyFont="1" applyFill="1" applyBorder="1" applyAlignment="1">
      <alignment horizontal="left"/>
    </xf>
    <xf numFmtId="0" fontId="63" fillId="13" borderId="45" xfId="5" applyFont="1" applyFill="1" applyBorder="1" applyAlignment="1">
      <alignment horizontal="left"/>
    </xf>
    <xf numFmtId="0" fontId="62" fillId="6" borderId="16" xfId="5" applyFont="1" applyFill="1" applyBorder="1" applyAlignment="1" applyProtection="1">
      <alignment horizontal="center" wrapText="1"/>
      <protection locked="0"/>
    </xf>
    <xf numFmtId="0" fontId="62" fillId="6" borderId="15" xfId="5" applyFont="1" applyFill="1" applyBorder="1" applyAlignment="1" applyProtection="1">
      <alignment horizontal="center" wrapText="1"/>
      <protection locked="0"/>
    </xf>
    <xf numFmtId="0" fontId="62" fillId="6" borderId="14" xfId="5" applyFont="1" applyFill="1" applyBorder="1" applyAlignment="1" applyProtection="1">
      <alignment horizontal="center" wrapText="1"/>
      <protection locked="0"/>
    </xf>
    <xf numFmtId="170" fontId="42" fillId="10" borderId="2" xfId="5" applyNumberFormat="1" applyFont="1" applyFill="1" applyBorder="1" applyAlignment="1">
      <alignment horizontal="center"/>
    </xf>
    <xf numFmtId="170" fontId="42" fillId="10" borderId="16" xfId="5" applyNumberFormat="1" applyFont="1" applyFill="1" applyBorder="1" applyAlignment="1">
      <alignment horizontal="center"/>
    </xf>
    <xf numFmtId="0" fontId="3" fillId="2" borderId="0" xfId="5" applyFont="1" applyFill="1" applyBorder="1" applyAlignment="1"/>
    <xf numFmtId="0" fontId="3" fillId="2" borderId="70" xfId="5" applyFont="1" applyFill="1" applyBorder="1" applyAlignment="1"/>
    <xf numFmtId="0" fontId="55" fillId="16" borderId="16" xfId="5" applyFont="1" applyFill="1" applyBorder="1" applyAlignment="1">
      <alignment horizontal="center"/>
    </xf>
    <xf numFmtId="0" fontId="55" fillId="16" borderId="15" xfId="5" applyFont="1" applyFill="1" applyBorder="1" applyAlignment="1">
      <alignment horizontal="center"/>
    </xf>
    <xf numFmtId="0" fontId="55" fillId="16" borderId="109" xfId="5" applyFont="1" applyFill="1" applyBorder="1" applyAlignment="1">
      <alignment horizontal="center"/>
    </xf>
    <xf numFmtId="0" fontId="3" fillId="2" borderId="68" xfId="5" applyFont="1" applyFill="1" applyBorder="1" applyAlignment="1"/>
    <xf numFmtId="0" fontId="58" fillId="2" borderId="68" xfId="5" applyFont="1" applyFill="1" applyBorder="1" applyAlignment="1" applyProtection="1">
      <alignment horizontal="right"/>
      <protection hidden="1"/>
    </xf>
    <xf numFmtId="0" fontId="58" fillId="12" borderId="68" xfId="5" applyFont="1" applyBorder="1" applyAlignment="1" applyProtection="1">
      <alignment horizontal="right"/>
      <protection hidden="1"/>
    </xf>
    <xf numFmtId="169" fontId="15" fillId="2" borderId="111" xfId="5" applyNumberFormat="1" applyFont="1" applyFill="1" applyBorder="1" applyAlignment="1" applyProtection="1">
      <alignment horizontal="center"/>
      <protection hidden="1"/>
    </xf>
    <xf numFmtId="0" fontId="41" fillId="12" borderId="98" xfId="5" applyBorder="1" applyAlignment="1" applyProtection="1">
      <alignment horizontal="center"/>
      <protection hidden="1"/>
    </xf>
    <xf numFmtId="1" fontId="54" fillId="2" borderId="107" xfId="5" applyNumberFormat="1" applyFont="1" applyFill="1" applyBorder="1" applyAlignment="1" applyProtection="1">
      <alignment horizontal="right"/>
      <protection locked="0"/>
    </xf>
    <xf numFmtId="1" fontId="54" fillId="2" borderId="103" xfId="5" applyNumberFormat="1" applyFont="1" applyFill="1" applyBorder="1" applyAlignment="1" applyProtection="1">
      <alignment horizontal="right"/>
      <protection locked="0"/>
    </xf>
    <xf numFmtId="2" fontId="13" fillId="2" borderId="104" xfId="5" applyNumberFormat="1" applyFont="1" applyFill="1" applyBorder="1" applyAlignment="1" applyProtection="1">
      <alignment horizontal="right"/>
      <protection hidden="1"/>
    </xf>
    <xf numFmtId="4" fontId="13" fillId="2" borderId="108" xfId="5" applyNumberFormat="1" applyFont="1" applyFill="1" applyBorder="1" applyAlignment="1" applyProtection="1">
      <protection hidden="1"/>
    </xf>
    <xf numFmtId="49" fontId="47" fillId="2" borderId="106" xfId="5" applyNumberFormat="1" applyFont="1" applyFill="1" applyBorder="1" applyAlignment="1" applyProtection="1">
      <alignment horizontal="center" vertical="center"/>
      <protection locked="0"/>
    </xf>
    <xf numFmtId="49" fontId="47" fillId="2" borderId="104" xfId="5" applyNumberFormat="1" applyFont="1" applyFill="1" applyBorder="1" applyAlignment="1" applyProtection="1">
      <alignment horizontal="left" vertical="center" wrapText="1"/>
      <protection locked="0"/>
    </xf>
    <xf numFmtId="0" fontId="41" fillId="12" borderId="104" xfId="5" applyBorder="1" applyAlignment="1" applyProtection="1">
      <alignment horizontal="left" vertical="center" wrapText="1"/>
      <protection locked="0"/>
    </xf>
    <xf numFmtId="2" fontId="52" fillId="2" borderId="104" xfId="5" applyNumberFormat="1" applyFont="1" applyFill="1" applyBorder="1" applyAlignment="1" applyProtection="1">
      <alignment horizontal="right"/>
      <protection locked="0"/>
    </xf>
    <xf numFmtId="2" fontId="52" fillId="2" borderId="107" xfId="5" applyNumberFormat="1" applyFont="1" applyFill="1" applyBorder="1" applyAlignment="1" applyProtection="1">
      <alignment horizontal="right"/>
      <protection locked="0"/>
    </xf>
    <xf numFmtId="2" fontId="52" fillId="2" borderId="103" xfId="5" applyNumberFormat="1" applyFont="1" applyFill="1" applyBorder="1" applyAlignment="1" applyProtection="1">
      <alignment horizontal="right"/>
      <protection locked="0"/>
    </xf>
    <xf numFmtId="0" fontId="42" fillId="2" borderId="99" xfId="5" applyFont="1" applyFill="1" applyBorder="1" applyAlignment="1">
      <alignment horizontal="center" vertical="center"/>
    </xf>
    <xf numFmtId="0" fontId="42" fillId="2" borderId="100" xfId="5" applyFont="1" applyFill="1" applyBorder="1" applyAlignment="1">
      <alignment horizontal="center" vertical="center"/>
    </xf>
    <xf numFmtId="49" fontId="42" fillId="2" borderId="78" xfId="5" applyNumberFormat="1" applyFont="1" applyFill="1" applyBorder="1" applyAlignment="1">
      <alignment horizontal="center" vertical="top"/>
    </xf>
    <xf numFmtId="0" fontId="41" fillId="12" borderId="85" xfId="5" applyBorder="1" applyAlignment="1">
      <alignment horizontal="center" vertical="top"/>
    </xf>
    <xf numFmtId="49" fontId="48" fillId="2" borderId="4" xfId="5" applyNumberFormat="1" applyFont="1" applyFill="1" applyBorder="1" applyAlignment="1" applyProtection="1">
      <alignment horizontal="left" indent="1"/>
      <protection locked="0"/>
    </xf>
    <xf numFmtId="49" fontId="48" fillId="2" borderId="1" xfId="5" applyNumberFormat="1" applyFont="1" applyFill="1" applyBorder="1" applyAlignment="1" applyProtection="1">
      <alignment horizontal="left" indent="1"/>
      <protection locked="0"/>
    </xf>
    <xf numFmtId="49" fontId="48" fillId="2" borderId="1" xfId="5" applyNumberFormat="1" applyFont="1" applyFill="1" applyBorder="1" applyAlignment="1" applyProtection="1">
      <alignment horizontal="center"/>
      <protection locked="0"/>
    </xf>
    <xf numFmtId="49" fontId="48" fillId="2" borderId="3" xfId="5" applyNumberFormat="1" applyFont="1" applyFill="1" applyBorder="1" applyAlignment="1" applyProtection="1">
      <alignment horizontal="center"/>
      <protection locked="0"/>
    </xf>
    <xf numFmtId="49" fontId="48" fillId="2" borderId="3" xfId="5" applyNumberFormat="1" applyFont="1" applyFill="1" applyBorder="1" applyAlignment="1" applyProtection="1">
      <alignment horizontal="left" indent="1"/>
      <protection locked="0"/>
    </xf>
    <xf numFmtId="49" fontId="48" fillId="2" borderId="90" xfId="5" applyNumberFormat="1" applyFont="1" applyFill="1" applyBorder="1" applyAlignment="1" applyProtection="1">
      <alignment horizontal="center"/>
      <protection locked="0"/>
    </xf>
    <xf numFmtId="49" fontId="48" fillId="2" borderId="91" xfId="5" applyNumberFormat="1" applyFont="1" applyFill="1" applyBorder="1" applyAlignment="1" applyProtection="1">
      <alignment horizontal="center"/>
      <protection locked="0"/>
    </xf>
    <xf numFmtId="0" fontId="42" fillId="2" borderId="92" xfId="5" applyFont="1" applyFill="1" applyBorder="1" applyAlignment="1">
      <alignment horizontal="left"/>
    </xf>
    <xf numFmtId="0" fontId="41" fillId="2" borderId="93" xfId="5" applyFill="1" applyBorder="1" applyAlignment="1">
      <alignment horizontal="left"/>
    </xf>
    <xf numFmtId="49" fontId="42" fillId="2" borderId="77" xfId="5" applyNumberFormat="1" applyFont="1" applyFill="1" applyBorder="1" applyAlignment="1">
      <alignment horizontal="center" vertical="top"/>
    </xf>
    <xf numFmtId="0" fontId="41" fillId="12" borderId="70" xfId="5" applyBorder="1" applyAlignment="1">
      <alignment horizontal="center" vertical="top"/>
    </xf>
    <xf numFmtId="49" fontId="49" fillId="2" borderId="18" xfId="5" applyNumberFormat="1" applyFont="1" applyFill="1" applyBorder="1" applyAlignment="1">
      <alignment horizontal="left"/>
    </xf>
    <xf numFmtId="0" fontId="6" fillId="12" borderId="18" xfId="5" applyFont="1" applyBorder="1" applyAlignment="1">
      <alignment horizontal="left"/>
    </xf>
    <xf numFmtId="49" fontId="42" fillId="2" borderId="85" xfId="5" applyNumberFormat="1" applyFont="1" applyFill="1" applyBorder="1" applyAlignment="1">
      <alignment horizontal="center" vertical="top"/>
    </xf>
    <xf numFmtId="49" fontId="49" fillId="2" borderId="94" xfId="5" applyNumberFormat="1" applyFont="1" applyFill="1" applyBorder="1" applyAlignment="1">
      <alignment horizontal="left"/>
    </xf>
    <xf numFmtId="49" fontId="42" fillId="2" borderId="10" xfId="5" applyNumberFormat="1" applyFont="1" applyFill="1" applyBorder="1" applyAlignment="1">
      <alignment horizontal="center" vertical="top"/>
    </xf>
    <xf numFmtId="0" fontId="41" fillId="12" borderId="5" xfId="5" applyBorder="1" applyAlignment="1">
      <alignment horizontal="center" vertical="top"/>
    </xf>
    <xf numFmtId="49" fontId="48" fillId="15" borderId="56" xfId="5" applyNumberFormat="1" applyFont="1" applyFill="1" applyBorder="1" applyAlignment="1" applyProtection="1">
      <alignment horizontal="center" vertical="center"/>
      <protection locked="0"/>
    </xf>
    <xf numFmtId="49" fontId="48" fillId="15" borderId="43" xfId="5" applyNumberFormat="1" applyFont="1" applyFill="1" applyBorder="1" applyAlignment="1" applyProtection="1">
      <alignment horizontal="center" vertical="center"/>
      <protection locked="0"/>
    </xf>
    <xf numFmtId="49" fontId="48" fillId="15" borderId="95" xfId="5" applyNumberFormat="1" applyFont="1" applyFill="1" applyBorder="1" applyAlignment="1" applyProtection="1">
      <alignment horizontal="center" vertical="center"/>
      <protection locked="0"/>
    </xf>
    <xf numFmtId="49" fontId="48" fillId="15" borderId="57" xfId="5" applyNumberFormat="1" applyFont="1" applyFill="1" applyBorder="1" applyAlignment="1" applyProtection="1">
      <alignment horizontal="center" vertical="center"/>
      <protection locked="0"/>
    </xf>
    <xf numFmtId="0" fontId="42" fillId="2" borderId="96" xfId="5" applyFont="1" applyFill="1" applyBorder="1" applyAlignment="1">
      <alignment horizontal="center" vertical="center"/>
    </xf>
    <xf numFmtId="0" fontId="42" fillId="2" borderId="97" xfId="5" applyFont="1" applyFill="1" applyBorder="1" applyAlignment="1">
      <alignment horizontal="center" vertical="center"/>
    </xf>
    <xf numFmtId="0" fontId="42" fillId="2" borderId="74" xfId="5" applyFont="1" applyFill="1" applyBorder="1" applyAlignment="1">
      <alignment horizontal="center" vertical="center"/>
    </xf>
    <xf numFmtId="0" fontId="42" fillId="2" borderId="70" xfId="5" applyFont="1" applyFill="1" applyBorder="1" applyAlignment="1">
      <alignment horizontal="center" vertical="center"/>
    </xf>
    <xf numFmtId="0" fontId="41" fillId="12" borderId="99" xfId="5" applyBorder="1" applyAlignment="1">
      <alignment horizontal="center" vertical="center"/>
    </xf>
    <xf numFmtId="0" fontId="41" fillId="12" borderId="100" xfId="5" applyBorder="1" applyAlignment="1">
      <alignment horizontal="center" vertical="center"/>
    </xf>
    <xf numFmtId="49" fontId="42" fillId="2" borderId="29" xfId="5" applyNumberFormat="1" applyFont="1" applyFill="1" applyBorder="1" applyAlignment="1">
      <alignment horizontal="center" vertical="top"/>
    </xf>
    <xf numFmtId="49" fontId="41" fillId="2" borderId="98" xfId="5" applyNumberFormat="1" applyFill="1" applyBorder="1" applyAlignment="1">
      <alignment horizontal="center" vertical="top"/>
    </xf>
    <xf numFmtId="49" fontId="47" fillId="12" borderId="33" xfId="5" applyNumberFormat="1" applyFont="1" applyBorder="1" applyAlignment="1" applyProtection="1">
      <alignment horizontal="left"/>
      <protection locked="0"/>
    </xf>
    <xf numFmtId="49" fontId="47" fillId="12" borderId="7" xfId="5" applyNumberFormat="1" applyFont="1" applyBorder="1" applyAlignment="1" applyProtection="1">
      <alignment horizontal="left"/>
      <protection locked="0"/>
    </xf>
    <xf numFmtId="49" fontId="47" fillId="12" borderId="20" xfId="5" applyNumberFormat="1" applyFont="1" applyBorder="1" applyAlignment="1" applyProtection="1">
      <alignment horizontal="left"/>
      <protection locked="0"/>
    </xf>
    <xf numFmtId="49" fontId="48" fillId="2" borderId="33" xfId="5" applyNumberFormat="1" applyFont="1" applyFill="1" applyBorder="1" applyAlignment="1" applyProtection="1">
      <alignment horizontal="left" vertical="center" indent="1"/>
      <protection locked="0"/>
    </xf>
    <xf numFmtId="49" fontId="48" fillId="2" borderId="7" xfId="5" applyNumberFormat="1" applyFont="1" applyFill="1" applyBorder="1" applyAlignment="1" applyProtection="1">
      <alignment horizontal="left" vertical="center" indent="1"/>
      <protection locked="0"/>
    </xf>
    <xf numFmtId="49" fontId="48" fillId="2" borderId="20" xfId="5" applyNumberFormat="1" applyFont="1" applyFill="1" applyBorder="1" applyAlignment="1" applyProtection="1">
      <alignment horizontal="left" vertical="center" indent="1"/>
      <protection locked="0"/>
    </xf>
    <xf numFmtId="49" fontId="48" fillId="2" borderId="87" xfId="5" applyNumberFormat="1" applyFont="1" applyFill="1" applyBorder="1" applyAlignment="1" applyProtection="1">
      <alignment horizontal="left" vertical="center" indent="1"/>
      <protection locked="0"/>
    </xf>
    <xf numFmtId="49" fontId="48" fillId="2" borderId="88" xfId="5" applyNumberFormat="1" applyFont="1" applyFill="1" applyBorder="1" applyAlignment="1" applyProtection="1">
      <alignment horizontal="left" vertical="center" indent="1"/>
      <protection locked="0"/>
    </xf>
    <xf numFmtId="49" fontId="48" fillId="2" borderId="89" xfId="5" applyNumberFormat="1" applyFont="1" applyFill="1" applyBorder="1" applyAlignment="1" applyProtection="1">
      <alignment horizontal="left" vertical="center" indent="1"/>
      <protection locked="0"/>
    </xf>
    <xf numFmtId="0" fontId="42" fillId="2" borderId="6" xfId="5" applyFont="1" applyFill="1" applyBorder="1" applyAlignment="1">
      <alignment vertical="center"/>
    </xf>
    <xf numFmtId="0" fontId="42" fillId="2" borderId="0" xfId="5" applyFont="1" applyFill="1" applyBorder="1" applyAlignment="1">
      <alignment vertical="center"/>
    </xf>
    <xf numFmtId="0" fontId="42" fillId="2" borderId="0" xfId="5" applyFont="1" applyFill="1" applyBorder="1" applyAlignment="1">
      <alignment horizontal="center" vertical="center"/>
    </xf>
    <xf numFmtId="0" fontId="42" fillId="2" borderId="5" xfId="5" applyFont="1" applyFill="1" applyBorder="1" applyAlignment="1">
      <alignment horizontal="center" vertical="center"/>
    </xf>
    <xf numFmtId="0" fontId="42" fillId="2" borderId="53" xfId="5" applyFont="1" applyFill="1" applyBorder="1" applyAlignment="1">
      <alignment vertical="center"/>
    </xf>
    <xf numFmtId="0" fontId="42" fillId="2" borderId="68" xfId="5" applyFont="1" applyFill="1" applyBorder="1" applyAlignment="1">
      <alignment vertical="center"/>
    </xf>
    <xf numFmtId="0" fontId="42" fillId="2" borderId="31" xfId="5" applyFont="1" applyFill="1" applyBorder="1" applyAlignment="1">
      <alignment vertical="center"/>
    </xf>
    <xf numFmtId="0" fontId="42" fillId="2" borderId="81" xfId="5" applyFont="1" applyFill="1" applyBorder="1" applyAlignment="1">
      <alignment horizontal="center" vertical="center"/>
    </xf>
    <xf numFmtId="0" fontId="42" fillId="2" borderId="83" xfId="5" applyFont="1" applyFill="1" applyBorder="1" applyAlignment="1">
      <alignment horizontal="center" vertical="center"/>
    </xf>
    <xf numFmtId="0" fontId="42" fillId="2" borderId="68" xfId="5" applyFont="1" applyFill="1" applyBorder="1" applyAlignment="1">
      <alignment horizontal="center" vertical="center"/>
    </xf>
    <xf numFmtId="0" fontId="42" fillId="2" borderId="31" xfId="5" applyFont="1" applyFill="1" applyBorder="1" applyAlignment="1">
      <alignment horizontal="center" vertical="center"/>
    </xf>
    <xf numFmtId="0" fontId="42" fillId="2" borderId="81" xfId="5" applyFont="1" applyFill="1" applyBorder="1" applyAlignment="1">
      <alignment vertical="center"/>
    </xf>
    <xf numFmtId="0" fontId="42" fillId="2" borderId="82" xfId="5" applyFont="1" applyFill="1" applyBorder="1" applyAlignment="1">
      <alignment vertical="center"/>
    </xf>
    <xf numFmtId="0" fontId="42" fillId="2" borderId="83" xfId="5" applyFont="1" applyFill="1" applyBorder="1" applyAlignment="1">
      <alignment vertical="center"/>
    </xf>
    <xf numFmtId="0" fontId="42" fillId="2" borderId="84" xfId="5" applyFont="1" applyFill="1" applyBorder="1" applyAlignment="1">
      <alignment vertical="center"/>
    </xf>
    <xf numFmtId="0" fontId="42" fillId="2" borderId="85" xfId="5" applyFont="1" applyFill="1" applyBorder="1" applyAlignment="1">
      <alignment vertical="center"/>
    </xf>
    <xf numFmtId="0" fontId="42" fillId="2" borderId="86" xfId="5" applyFont="1" applyFill="1" applyBorder="1" applyAlignment="1">
      <alignment vertical="center"/>
    </xf>
    <xf numFmtId="49" fontId="47" fillId="12" borderId="6" xfId="5" applyNumberFormat="1" applyFont="1" applyBorder="1" applyAlignment="1" applyProtection="1">
      <alignment horizontal="left"/>
      <protection locked="0"/>
    </xf>
    <xf numFmtId="49" fontId="47" fillId="12" borderId="0" xfId="5" applyNumberFormat="1" applyFont="1" applyBorder="1" applyAlignment="1" applyProtection="1">
      <alignment horizontal="left"/>
      <protection locked="0"/>
    </xf>
    <xf numFmtId="49" fontId="47" fillId="12" borderId="5" xfId="5" applyNumberFormat="1" applyFont="1" applyBorder="1" applyAlignment="1" applyProtection="1">
      <alignment horizontal="left"/>
      <protection locked="0"/>
    </xf>
    <xf numFmtId="168" fontId="48" fillId="2" borderId="33" xfId="5" applyNumberFormat="1" applyFont="1" applyFill="1" applyBorder="1" applyAlignment="1" applyProtection="1">
      <alignment horizontal="left" vertical="center" indent="1"/>
      <protection locked="0"/>
    </xf>
    <xf numFmtId="168" fontId="48" fillId="2" borderId="7" xfId="5" applyNumberFormat="1" applyFont="1" applyFill="1" applyBorder="1" applyAlignment="1" applyProtection="1">
      <alignment horizontal="left" vertical="center" indent="1"/>
      <protection locked="0"/>
    </xf>
    <xf numFmtId="168" fontId="48" fillId="2" borderId="80" xfId="5" applyNumberFormat="1" applyFont="1" applyFill="1" applyBorder="1" applyAlignment="1" applyProtection="1">
      <alignment horizontal="left" vertical="center" indent="1"/>
      <protection locked="0"/>
    </xf>
    <xf numFmtId="49" fontId="48" fillId="2" borderId="74" xfId="5" applyNumberFormat="1" applyFont="1" applyFill="1" applyBorder="1" applyAlignment="1" applyProtection="1">
      <alignment horizontal="left" vertical="center" indent="1"/>
      <protection locked="0"/>
    </xf>
    <xf numFmtId="49" fontId="48" fillId="2" borderId="0" xfId="5" applyNumberFormat="1" applyFont="1" applyFill="1" applyBorder="1" applyAlignment="1" applyProtection="1">
      <alignment horizontal="left" vertical="center" indent="1"/>
      <protection locked="0"/>
    </xf>
    <xf numFmtId="49" fontId="48" fillId="2" borderId="5" xfId="5" applyNumberFormat="1" applyFont="1" applyFill="1" applyBorder="1" applyAlignment="1" applyProtection="1">
      <alignment horizontal="left" vertical="center" indent="1"/>
      <protection locked="0"/>
    </xf>
    <xf numFmtId="0" fontId="41" fillId="2" borderId="73" xfId="5" applyFill="1" applyBorder="1" applyAlignment="1" applyProtection="1">
      <alignment horizontal="center" vertical="top"/>
      <protection locked="0"/>
    </xf>
    <xf numFmtId="0" fontId="41" fillId="12" borderId="20" xfId="5" applyBorder="1" applyAlignment="1" applyProtection="1">
      <alignment horizontal="center" vertical="top"/>
      <protection locked="0"/>
    </xf>
    <xf numFmtId="0" fontId="44" fillId="2" borderId="0" xfId="5" applyFont="1" applyFill="1" applyBorder="1" applyAlignment="1">
      <alignment horizontal="center" vertical="center"/>
    </xf>
    <xf numFmtId="0" fontId="13" fillId="12" borderId="0" xfId="5" applyFont="1" applyBorder="1" applyAlignment="1"/>
    <xf numFmtId="0" fontId="13" fillId="12" borderId="70" xfId="5" applyFont="1" applyBorder="1" applyAlignment="1"/>
    <xf numFmtId="0" fontId="42" fillId="2" borderId="1" xfId="5" applyFont="1" applyFill="1" applyBorder="1" applyAlignment="1">
      <alignment horizontal="left" vertical="top"/>
    </xf>
    <xf numFmtId="0" fontId="45" fillId="2" borderId="1" xfId="5" applyFont="1" applyFill="1" applyBorder="1" applyAlignment="1" applyProtection="1">
      <alignment horizontal="center"/>
    </xf>
    <xf numFmtId="0" fontId="46" fillId="2" borderId="1" xfId="5" applyNumberFormat="1" applyFont="1" applyFill="1" applyBorder="1" applyAlignment="1">
      <alignment horizontal="left"/>
    </xf>
    <xf numFmtId="0" fontId="42" fillId="2" borderId="1" xfId="5" applyFont="1" applyFill="1" applyBorder="1" applyAlignment="1">
      <alignment horizontal="right"/>
    </xf>
    <xf numFmtId="0" fontId="42" fillId="2" borderId="75" xfId="5" applyFont="1" applyFill="1" applyBorder="1" applyAlignment="1">
      <alignment horizontal="right"/>
    </xf>
    <xf numFmtId="0" fontId="42" fillId="2" borderId="0" xfId="5" applyFont="1" applyFill="1" applyBorder="1" applyAlignment="1">
      <alignment horizontal="left"/>
    </xf>
    <xf numFmtId="0" fontId="43" fillId="2" borderId="0" xfId="5" applyFont="1" applyFill="1" applyBorder="1" applyAlignment="1">
      <alignment horizontal="left" vertical="center"/>
    </xf>
    <xf numFmtId="0" fontId="15" fillId="2" borderId="71" xfId="5" applyFont="1" applyFill="1" applyBorder="1" applyAlignment="1">
      <alignment horizontal="left" indent="2"/>
    </xf>
    <xf numFmtId="0" fontId="15" fillId="2" borderId="72" xfId="5" applyFont="1" applyFill="1" applyBorder="1" applyAlignment="1">
      <alignment horizontal="left" indent="2"/>
    </xf>
    <xf numFmtId="0" fontId="15" fillId="2" borderId="74" xfId="5" applyFont="1" applyFill="1" applyBorder="1" applyAlignment="1">
      <alignment horizontal="left" indent="2"/>
    </xf>
    <xf numFmtId="0" fontId="15" fillId="2" borderId="0" xfId="5" applyFont="1" applyFill="1" applyBorder="1" applyAlignment="1">
      <alignment horizontal="left" indent="2"/>
    </xf>
    <xf numFmtId="0" fontId="30" fillId="2" borderId="72" xfId="5" applyFont="1" applyFill="1" applyBorder="1" applyAlignment="1">
      <alignment horizontal="center" vertical="top"/>
    </xf>
    <xf numFmtId="0" fontId="30" fillId="12" borderId="7" xfId="5" applyFont="1" applyBorder="1" applyAlignment="1">
      <alignment vertical="top"/>
    </xf>
    <xf numFmtId="0" fontId="15" fillId="2" borderId="72" xfId="5" applyFont="1" applyFill="1" applyBorder="1" applyAlignment="1">
      <alignment horizontal="center"/>
    </xf>
    <xf numFmtId="0" fontId="41" fillId="12" borderId="0" xfId="5" applyBorder="1" applyAlignment="1"/>
    <xf numFmtId="0" fontId="42" fillId="2" borderId="9" xfId="5" applyFont="1" applyFill="1" applyBorder="1" applyAlignment="1">
      <alignment vertical="center"/>
    </xf>
    <xf numFmtId="0" fontId="42" fillId="2" borderId="8" xfId="5" applyFont="1" applyFill="1" applyBorder="1" applyAlignment="1">
      <alignment vertical="center"/>
    </xf>
    <xf numFmtId="0" fontId="42" fillId="2" borderId="10" xfId="5" applyFont="1" applyFill="1" applyBorder="1" applyAlignment="1">
      <alignment vertical="center"/>
    </xf>
    <xf numFmtId="0" fontId="42" fillId="2" borderId="77" xfId="5" applyFont="1" applyFill="1" applyBorder="1" applyAlignment="1">
      <alignment vertical="center"/>
    </xf>
    <xf numFmtId="0" fontId="42" fillId="2" borderId="78" xfId="5" applyFont="1" applyFill="1" applyBorder="1" applyAlignment="1">
      <alignment vertical="center"/>
    </xf>
    <xf numFmtId="0" fontId="42" fillId="2" borderId="79" xfId="5" applyFont="1" applyFill="1" applyBorder="1" applyAlignment="1">
      <alignment vertic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19" fillId="0" borderId="23" xfId="0" applyFont="1" applyFill="1" applyBorder="1" applyAlignment="1">
      <alignment horizontal="center"/>
    </xf>
    <xf numFmtId="0" fontId="31" fillId="0" borderId="21" xfId="0" applyFont="1" applyFill="1" applyBorder="1" applyAlignment="1">
      <alignment horizontal="center"/>
    </xf>
    <xf numFmtId="0" fontId="31" fillId="0" borderId="22" xfId="0" applyFont="1" applyFill="1" applyBorder="1" applyAlignment="1">
      <alignment horizontal="center"/>
    </xf>
    <xf numFmtId="0" fontId="31" fillId="0" borderId="23" xfId="0" applyFont="1" applyFill="1" applyBorder="1" applyAlignment="1">
      <alignment horizontal="center"/>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23" xfId="0" applyFont="1" applyFill="1" applyBorder="1" applyAlignment="1">
      <alignment horizontal="center"/>
    </xf>
  </cellXfs>
  <cellStyles count="6">
    <cellStyle name="Comma" xfId="1" builtinId="3"/>
    <cellStyle name="Currency" xfId="2" builtinId="4"/>
    <cellStyle name="Hyperlink" xfId="3" builtinId="8"/>
    <cellStyle name="Normal" xfId="0" builtinId="0"/>
    <cellStyle name="Normal 2" xfId="4" xr:uid="{00000000-0005-0000-0000-000004000000}"/>
    <cellStyle name="Normal 3" xfId="5" xr:uid="{00000000-0005-0000-0000-000005000000}"/>
  </cellStyles>
  <dxfs count="2">
    <dxf>
      <font>
        <condense val="0"/>
        <extend val="0"/>
        <color indexed="42"/>
      </font>
    </dxf>
    <dxf>
      <font>
        <condense val="0"/>
        <extend val="0"/>
        <color indexed="42"/>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GL_SVCS\AB1058\Allocations\FY18-19%20Base%20Allocations\FY%2018-19%20Contract%20Submission%20to%20Courts\TEC%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 FORM"/>
      <sheetName val="Reporting Structure"/>
      <sheetName val="Account"/>
      <sheetName val="Funds"/>
      <sheetName val="Program"/>
      <sheetName val="Project"/>
      <sheetName val="Activity PROG"/>
      <sheetName val="Activity Facilities"/>
      <sheetName val="Activity"/>
    </sheetNames>
    <sheetDataSet>
      <sheetData sheetId="0"/>
      <sheetData sheetId="1">
        <row r="2">
          <cell r="A2" t="str">
            <v>02509999</v>
          </cell>
          <cell r="B2" t="str">
            <v>Clearing Account</v>
          </cell>
        </row>
        <row r="3">
          <cell r="A3" t="str">
            <v>0250A111</v>
          </cell>
          <cell r="B3" t="str">
            <v>Supreme Court Admin</v>
          </cell>
        </row>
        <row r="4">
          <cell r="A4" t="str">
            <v>0250A112</v>
          </cell>
          <cell r="B4" t="str">
            <v>Supreme Court Facility</v>
          </cell>
        </row>
        <row r="5">
          <cell r="A5" t="str">
            <v>0250A113</v>
          </cell>
          <cell r="B5" t="str">
            <v>SC Language Access</v>
          </cell>
        </row>
        <row r="6">
          <cell r="A6" t="str">
            <v>0250A114</v>
          </cell>
          <cell r="B6" t="str">
            <v>SC Committee</v>
          </cell>
        </row>
        <row r="7">
          <cell r="A7" t="str">
            <v>0250A121</v>
          </cell>
          <cell r="B7" t="str">
            <v>CJCL Administation</v>
          </cell>
        </row>
        <row r="8">
          <cell r="A8" t="str">
            <v>0250A211</v>
          </cell>
          <cell r="B8" t="str">
            <v>1D Court of Appeal Admin</v>
          </cell>
        </row>
        <row r="9">
          <cell r="A9" t="str">
            <v>0250A212</v>
          </cell>
          <cell r="B9" t="str">
            <v>1D Court of Appeal Facility</v>
          </cell>
        </row>
        <row r="10">
          <cell r="A10" t="str">
            <v>0250A213</v>
          </cell>
          <cell r="B10" t="str">
            <v>1D Language Access</v>
          </cell>
        </row>
        <row r="11">
          <cell r="A11" t="str">
            <v>0250A311</v>
          </cell>
          <cell r="B11" t="str">
            <v>2D Court of Appeal LA Admin</v>
          </cell>
        </row>
        <row r="12">
          <cell r="A12" t="str">
            <v>0250A312</v>
          </cell>
          <cell r="B12" t="str">
            <v>2D Court of Appeal LA Facility</v>
          </cell>
        </row>
        <row r="13">
          <cell r="A13" t="str">
            <v>0250A313</v>
          </cell>
          <cell r="B13" t="str">
            <v>2D LA Language Access</v>
          </cell>
        </row>
        <row r="14">
          <cell r="A14" t="str">
            <v>0250A321</v>
          </cell>
          <cell r="B14" t="str">
            <v>2D Ct of Appeal Ventura Admin</v>
          </cell>
        </row>
        <row r="15">
          <cell r="A15" t="str">
            <v>0250A322</v>
          </cell>
          <cell r="B15" t="str">
            <v>2D Ct of Appeal Ventura Fac</v>
          </cell>
        </row>
        <row r="16">
          <cell r="A16" t="str">
            <v>0250A323</v>
          </cell>
          <cell r="B16" t="str">
            <v>2D VEN Language Access</v>
          </cell>
        </row>
        <row r="17">
          <cell r="A17" t="str">
            <v>0250A411</v>
          </cell>
          <cell r="B17" t="str">
            <v>3D Court of Appeal Admin</v>
          </cell>
        </row>
        <row r="18">
          <cell r="A18" t="str">
            <v>0250A412</v>
          </cell>
          <cell r="B18" t="str">
            <v>3D Court of Appeal Facility</v>
          </cell>
        </row>
        <row r="19">
          <cell r="A19" t="str">
            <v>0250A413</v>
          </cell>
          <cell r="B19" t="str">
            <v>3D Language Access</v>
          </cell>
        </row>
        <row r="20">
          <cell r="A20" t="str">
            <v>0250A511</v>
          </cell>
          <cell r="B20" t="str">
            <v>4D Ct of Appeal San Diego Adm</v>
          </cell>
        </row>
        <row r="21">
          <cell r="A21" t="str">
            <v>0250A512</v>
          </cell>
          <cell r="B21" t="str">
            <v>4D Ct of Appeal San Diego Fac</v>
          </cell>
        </row>
        <row r="22">
          <cell r="A22" t="str">
            <v>0250A513</v>
          </cell>
          <cell r="B22" t="str">
            <v>4D SD Language Access</v>
          </cell>
        </row>
        <row r="23">
          <cell r="A23" t="str">
            <v>0250A521</v>
          </cell>
          <cell r="B23" t="str">
            <v>4D Ct of Appeal Riverside Adm</v>
          </cell>
        </row>
        <row r="24">
          <cell r="A24" t="str">
            <v>0250A522</v>
          </cell>
          <cell r="B24" t="str">
            <v>4D Ct of Appeal Riverside Fac</v>
          </cell>
        </row>
        <row r="25">
          <cell r="A25" t="str">
            <v>0250A523</v>
          </cell>
          <cell r="B25" t="str">
            <v>4D RIV Language Access</v>
          </cell>
        </row>
        <row r="26">
          <cell r="A26" t="str">
            <v>0250A531</v>
          </cell>
          <cell r="B26" t="str">
            <v>4D Ct of Appeal Santa Ana Adm</v>
          </cell>
        </row>
        <row r="27">
          <cell r="A27" t="str">
            <v>0250A532</v>
          </cell>
          <cell r="B27" t="str">
            <v>4D Ct of Appeal Santa Ana Fac</v>
          </cell>
        </row>
        <row r="28">
          <cell r="A28" t="str">
            <v>0250A533</v>
          </cell>
          <cell r="B28" t="str">
            <v>4D SA Language Access</v>
          </cell>
        </row>
        <row r="29">
          <cell r="A29" t="str">
            <v>0250A611</v>
          </cell>
          <cell r="B29" t="str">
            <v>5D Court of Appeal Admin</v>
          </cell>
        </row>
        <row r="30">
          <cell r="A30" t="str">
            <v>0250A612</v>
          </cell>
          <cell r="B30" t="str">
            <v>5D Court of Appeal Facility</v>
          </cell>
        </row>
        <row r="31">
          <cell r="A31" t="str">
            <v>0250A613</v>
          </cell>
          <cell r="B31" t="str">
            <v>5D Language Access</v>
          </cell>
        </row>
        <row r="32">
          <cell r="A32" t="str">
            <v>0250A711</v>
          </cell>
          <cell r="B32" t="str">
            <v>6D Court of Appeal Admin</v>
          </cell>
        </row>
        <row r="33">
          <cell r="A33" t="str">
            <v>0250A712</v>
          </cell>
          <cell r="B33" t="str">
            <v>6D Court of Appeal Facility</v>
          </cell>
        </row>
        <row r="34">
          <cell r="A34" t="str">
            <v>0250A713</v>
          </cell>
          <cell r="B34" t="str">
            <v>6D Language Access</v>
          </cell>
        </row>
        <row r="35">
          <cell r="A35" t="str">
            <v>0250A811</v>
          </cell>
          <cell r="B35" t="str">
            <v>Appellate State Admin</v>
          </cell>
        </row>
        <row r="36">
          <cell r="A36" t="str">
            <v>0250B111</v>
          </cell>
          <cell r="B36" t="str">
            <v>HCRC Administration</v>
          </cell>
        </row>
        <row r="37">
          <cell r="A37" t="str">
            <v>0250B112</v>
          </cell>
          <cell r="B37" t="str">
            <v>HCRC Facility</v>
          </cell>
        </row>
        <row r="38">
          <cell r="A38" t="str">
            <v>0250B121</v>
          </cell>
          <cell r="B38" t="str">
            <v>HCRC Capital Case Admin</v>
          </cell>
        </row>
        <row r="39">
          <cell r="A39" t="str">
            <v>0250C101</v>
          </cell>
          <cell r="B39" t="str">
            <v>Executive Admin Unit</v>
          </cell>
        </row>
        <row r="40">
          <cell r="A40" t="str">
            <v>0250C201</v>
          </cell>
          <cell r="B40" t="str">
            <v>Staff to Chief Operating Ofc</v>
          </cell>
        </row>
        <row r="41">
          <cell r="A41" t="str">
            <v>0250C301</v>
          </cell>
          <cell r="B41" t="str">
            <v>Staff to Chief of Admin</v>
          </cell>
        </row>
        <row r="42">
          <cell r="A42" t="str">
            <v>0250D111</v>
          </cell>
          <cell r="B42" t="str">
            <v>Governmental Affairs Admin</v>
          </cell>
        </row>
        <row r="43">
          <cell r="A43" t="str">
            <v>0250E111</v>
          </cell>
          <cell r="B43" t="str">
            <v>Public Affairs Admin</v>
          </cell>
        </row>
        <row r="44">
          <cell r="A44" t="str">
            <v>0250F111</v>
          </cell>
          <cell r="B44" t="str">
            <v>Audit Services Admin</v>
          </cell>
        </row>
        <row r="45">
          <cell r="A45" t="str">
            <v>0250G111</v>
          </cell>
          <cell r="B45" t="str">
            <v>JC and TC leadership Admin</v>
          </cell>
        </row>
        <row r="46">
          <cell r="A46" t="str">
            <v>0250G211</v>
          </cell>
          <cell r="B46" t="str">
            <v>JCTCL Office - Admin</v>
          </cell>
        </row>
        <row r="47">
          <cell r="A47" t="str">
            <v>0250G212</v>
          </cell>
          <cell r="B47" t="str">
            <v>Judicial Council Activities</v>
          </cell>
        </row>
        <row r="48">
          <cell r="A48" t="str">
            <v>0250G213</v>
          </cell>
          <cell r="B48" t="str">
            <v>PJs, Court Execs, Committees</v>
          </cell>
        </row>
        <row r="49">
          <cell r="A49" t="str">
            <v>0250G311</v>
          </cell>
          <cell r="B49" t="str">
            <v>Special Projects Admin</v>
          </cell>
        </row>
        <row r="50">
          <cell r="A50" t="str">
            <v>0250G312</v>
          </cell>
          <cell r="B50" t="str">
            <v>Innovations &amp; Initiatives</v>
          </cell>
        </row>
        <row r="51">
          <cell r="A51" t="str">
            <v>0250G411</v>
          </cell>
          <cell r="B51" t="str">
            <v>Conf &amp; Print Production Unit</v>
          </cell>
        </row>
        <row r="52">
          <cell r="A52" t="str">
            <v>0250G412</v>
          </cell>
          <cell r="B52" t="str">
            <v>Conference &amp; Registration Svc</v>
          </cell>
        </row>
        <row r="53">
          <cell r="A53" t="str">
            <v>0250G413</v>
          </cell>
          <cell r="B53" t="str">
            <v>Conference Ctr &amp; Reception Svc</v>
          </cell>
        </row>
        <row r="54">
          <cell r="A54" t="str">
            <v>0250G414</v>
          </cell>
          <cell r="B54" t="str">
            <v>AV Technical Services</v>
          </cell>
        </row>
        <row r="55">
          <cell r="A55" t="str">
            <v>0250G415</v>
          </cell>
          <cell r="B55" t="str">
            <v>Mail Archive &amp; Print Svs</v>
          </cell>
        </row>
        <row r="56">
          <cell r="A56" t="str">
            <v>0250H111</v>
          </cell>
          <cell r="B56" t="str">
            <v>Legal Services Admin</v>
          </cell>
        </row>
        <row r="57">
          <cell r="A57" t="str">
            <v>0250H212</v>
          </cell>
          <cell r="B57" t="str">
            <v>SA Rules and Projects</v>
          </cell>
        </row>
        <row r="58">
          <cell r="A58" t="str">
            <v>0250H213</v>
          </cell>
          <cell r="B58" t="str">
            <v>SA Legal Opinion</v>
          </cell>
        </row>
        <row r="59">
          <cell r="A59" t="str">
            <v>0250H214</v>
          </cell>
          <cell r="B59" t="str">
            <v>SA Transact &amp; Bus. Operations</v>
          </cell>
        </row>
        <row r="60">
          <cell r="A60" t="str">
            <v>0250H312</v>
          </cell>
          <cell r="B60" t="str">
            <v>SA Real Estate</v>
          </cell>
        </row>
        <row r="61">
          <cell r="A61" t="str">
            <v>0250H412</v>
          </cell>
          <cell r="B61" t="str">
            <v>Administrative Supervisor</v>
          </cell>
        </row>
        <row r="62">
          <cell r="A62" t="str">
            <v>0250H413</v>
          </cell>
          <cell r="B62" t="str">
            <v>SA Litigation Management</v>
          </cell>
        </row>
        <row r="63">
          <cell r="A63" t="str">
            <v>0250H414</v>
          </cell>
          <cell r="B63" t="str">
            <v>SA Labor and Employment</v>
          </cell>
        </row>
        <row r="64">
          <cell r="A64" t="str">
            <v>0250J111</v>
          </cell>
          <cell r="B64" t="str">
            <v>COS/ACS Admin</v>
          </cell>
        </row>
        <row r="65">
          <cell r="A65" t="str">
            <v>0250J112</v>
          </cell>
          <cell r="B65" t="str">
            <v xml:space="preserve">Assigned Judges </v>
          </cell>
        </row>
        <row r="66">
          <cell r="A66" t="str">
            <v>0250J211</v>
          </cell>
          <cell r="B66" t="str">
            <v>Appellate Ct Services Admin</v>
          </cell>
        </row>
        <row r="67">
          <cell r="A67" t="str">
            <v>0250J212</v>
          </cell>
          <cell r="B67" t="str">
            <v>Statewide COA CAC Projects</v>
          </cell>
        </row>
        <row r="68">
          <cell r="A68" t="str">
            <v>0250J311</v>
          </cell>
          <cell r="B68" t="str">
            <v>Specialized Trial Ct Svcs Admin</v>
          </cell>
        </row>
        <row r="69">
          <cell r="A69" t="str">
            <v>0250J312</v>
          </cell>
          <cell r="B69" t="str">
            <v>Ct Interp Cross Assignments</v>
          </cell>
        </row>
        <row r="70">
          <cell r="A70" t="str">
            <v>0250J411</v>
          </cell>
          <cell r="B70" t="str">
            <v>Language Access Svcs Admin</v>
          </cell>
        </row>
        <row r="71">
          <cell r="A71" t="str">
            <v>0250J412</v>
          </cell>
          <cell r="B71" t="str">
            <v xml:space="preserve">Language Access Imp Admin </v>
          </cell>
        </row>
        <row r="72">
          <cell r="A72" t="str">
            <v>0250J413</v>
          </cell>
          <cell r="B72" t="str">
            <v xml:space="preserve">Court Interp Program Admin </v>
          </cell>
        </row>
        <row r="73">
          <cell r="A73" t="str">
            <v>0250K111</v>
          </cell>
          <cell r="B73" t="str">
            <v>CFCC Administration</v>
          </cell>
        </row>
        <row r="74">
          <cell r="A74" t="str">
            <v>0250K112</v>
          </cell>
          <cell r="B74" t="str">
            <v>Family Law Trust Fund</v>
          </cell>
        </row>
        <row r="75">
          <cell r="A75" t="str">
            <v>0250K211</v>
          </cell>
          <cell r="B75" t="str">
            <v>Access Justice &amp;SH,Fl&amp;DV Admin</v>
          </cell>
        </row>
        <row r="76">
          <cell r="A76" t="str">
            <v>0250K311</v>
          </cell>
          <cell r="B76" t="str">
            <v>Mental Health Services</v>
          </cell>
        </row>
        <row r="77">
          <cell r="A77" t="str">
            <v>0250K312</v>
          </cell>
          <cell r="B77" t="str">
            <v>Child Support &amp; Coll Justice</v>
          </cell>
        </row>
        <row r="78">
          <cell r="A78" t="str">
            <v>0250K411</v>
          </cell>
          <cell r="B78" t="str">
            <v>Juvenile &amp; Tribal Projects</v>
          </cell>
        </row>
        <row r="79">
          <cell r="A79" t="str">
            <v>0250L111</v>
          </cell>
          <cell r="B79" t="str">
            <v>Education Admin</v>
          </cell>
        </row>
        <row r="80">
          <cell r="A80" t="str">
            <v>0250L112</v>
          </cell>
          <cell r="B80" t="str">
            <v>Judicial Publications</v>
          </cell>
        </row>
        <row r="81">
          <cell r="A81" t="str">
            <v>0250L113</v>
          </cell>
          <cell r="B81" t="str">
            <v>Judicial Education Program</v>
          </cell>
        </row>
        <row r="82">
          <cell r="A82" t="str">
            <v>0250L114</v>
          </cell>
          <cell r="B82" t="str">
            <v>Leadership &amp; Staff Education</v>
          </cell>
        </row>
        <row r="83">
          <cell r="A83" t="str">
            <v>0250L211</v>
          </cell>
          <cell r="B83" t="str">
            <v>JB Edu Delivery &amp; Op Admin</v>
          </cell>
        </row>
        <row r="84">
          <cell r="A84" t="str">
            <v>0250L212</v>
          </cell>
          <cell r="B84" t="str">
            <v>Distance Education</v>
          </cell>
        </row>
        <row r="85">
          <cell r="A85" t="str">
            <v>0250L213</v>
          </cell>
          <cell r="B85" t="str">
            <v>Course and Faculty Service</v>
          </cell>
        </row>
        <row r="86">
          <cell r="A86" t="str">
            <v>0250M111</v>
          </cell>
          <cell r="B86" t="str">
            <v>Criminal Justice Admin</v>
          </cell>
        </row>
        <row r="87">
          <cell r="A87" t="str">
            <v>0250M112</v>
          </cell>
          <cell r="B87" t="str">
            <v>Criminal Justice Legal Svs</v>
          </cell>
        </row>
        <row r="88">
          <cell r="A88" t="str">
            <v>0250M121</v>
          </cell>
          <cell r="B88" t="str">
            <v>Pgm Admin &amp; Research Admin</v>
          </cell>
        </row>
        <row r="89">
          <cell r="A89" t="str">
            <v>0250M122</v>
          </cell>
          <cell r="B89" t="str">
            <v>Program Adminnistration</v>
          </cell>
        </row>
        <row r="90">
          <cell r="A90" t="str">
            <v>0250M123</v>
          </cell>
          <cell r="B90" t="str">
            <v>Data Analysis and Evaluation</v>
          </cell>
        </row>
        <row r="91">
          <cell r="A91" t="str">
            <v>0250N111</v>
          </cell>
          <cell r="B91" t="str">
            <v>Facilities Services Admin</v>
          </cell>
        </row>
        <row r="92">
          <cell r="A92" t="str">
            <v>0250N121</v>
          </cell>
          <cell r="B92" t="str">
            <v>Quality Compliance Admin</v>
          </cell>
        </row>
        <row r="93">
          <cell r="A93" t="str">
            <v>0250N122</v>
          </cell>
          <cell r="B93" t="str">
            <v>Quality Assurance</v>
          </cell>
        </row>
        <row r="94">
          <cell r="A94" t="str">
            <v>0250N212</v>
          </cell>
          <cell r="B94" t="str">
            <v xml:space="preserve">Real Estate </v>
          </cell>
        </row>
        <row r="95">
          <cell r="A95" t="str">
            <v>0250N213</v>
          </cell>
          <cell r="B95" t="str">
            <v xml:space="preserve">Security </v>
          </cell>
        </row>
        <row r="96">
          <cell r="A96" t="str">
            <v>0250N311</v>
          </cell>
          <cell r="B96" t="str">
            <v xml:space="preserve">Statewide Project Management </v>
          </cell>
        </row>
        <row r="97">
          <cell r="A97" t="str">
            <v>0250N321</v>
          </cell>
          <cell r="B97" t="str">
            <v>BANCR Region Unit</v>
          </cell>
        </row>
        <row r="98">
          <cell r="A98" t="str">
            <v>0250N331</v>
          </cell>
          <cell r="B98" t="str">
            <v>Northern Central Region Adm</v>
          </cell>
        </row>
        <row r="99">
          <cell r="A99" t="str">
            <v>0250N341</v>
          </cell>
          <cell r="B99" t="str">
            <v>Southern Region 1 Admin</v>
          </cell>
        </row>
        <row r="100">
          <cell r="A100" t="str">
            <v>0250N351</v>
          </cell>
          <cell r="B100" t="str">
            <v>Southern Region 2 Admin</v>
          </cell>
        </row>
        <row r="101">
          <cell r="A101" t="str">
            <v>0250N361</v>
          </cell>
          <cell r="B101" t="str">
            <v>Planning Admin</v>
          </cell>
        </row>
        <row r="102">
          <cell r="A102" t="str">
            <v>0250N411</v>
          </cell>
          <cell r="B102" t="str">
            <v>Facility Operation Admin</v>
          </cell>
        </row>
        <row r="103">
          <cell r="A103" t="str">
            <v>0250N412</v>
          </cell>
          <cell r="B103" t="str">
            <v xml:space="preserve">Engineering Group </v>
          </cell>
        </row>
        <row r="104">
          <cell r="A104" t="str">
            <v>0250N421</v>
          </cell>
          <cell r="B104" t="str">
            <v>Facility Operation 1  Admin</v>
          </cell>
        </row>
        <row r="105">
          <cell r="A105" t="str">
            <v>0250N422</v>
          </cell>
          <cell r="B105" t="str">
            <v>Facility Operation R1 North</v>
          </cell>
        </row>
        <row r="106">
          <cell r="A106" t="str">
            <v>0250N423</v>
          </cell>
          <cell r="B106" t="str">
            <v>Facility Operation R2 NE</v>
          </cell>
        </row>
        <row r="107">
          <cell r="A107" t="str">
            <v>0250N424</v>
          </cell>
          <cell r="B107" t="str">
            <v>Facility Operation R3 West</v>
          </cell>
        </row>
        <row r="108">
          <cell r="A108" t="str">
            <v>0250N425</v>
          </cell>
          <cell r="B108" t="str">
            <v>Facility Operation R4 Central</v>
          </cell>
        </row>
        <row r="109">
          <cell r="A109" t="str">
            <v>0250N431</v>
          </cell>
          <cell r="B109" t="str">
            <v>Facility Operation 2 Admin</v>
          </cell>
        </row>
        <row r="110">
          <cell r="A110" t="str">
            <v>0250N432</v>
          </cell>
          <cell r="B110" t="str">
            <v>Facility Operation R5 SW</v>
          </cell>
        </row>
        <row r="111">
          <cell r="A111" t="str">
            <v>0250N433</v>
          </cell>
          <cell r="B111" t="str">
            <v xml:space="preserve">Facility Operation R6a LA </v>
          </cell>
        </row>
        <row r="112">
          <cell r="A112" t="str">
            <v>0250N434</v>
          </cell>
          <cell r="B112" t="str">
            <v xml:space="preserve">Facility Operation R6b LA </v>
          </cell>
        </row>
        <row r="113">
          <cell r="A113" t="str">
            <v>0250N435</v>
          </cell>
          <cell r="B113" t="str">
            <v xml:space="preserve">Facility Operation R7 South </v>
          </cell>
        </row>
        <row r="114">
          <cell r="A114" t="str">
            <v>0250N511</v>
          </cell>
          <cell r="B114" t="str">
            <v>Prog Accountablity and Service</v>
          </cell>
        </row>
        <row r="115">
          <cell r="A115" t="str">
            <v>0250N521</v>
          </cell>
          <cell r="B115" t="str">
            <v>Risk Management</v>
          </cell>
        </row>
        <row r="116">
          <cell r="A116" t="str">
            <v>0250N522</v>
          </cell>
          <cell r="B116" t="str">
            <v>Env, Health and Safety</v>
          </cell>
        </row>
        <row r="117">
          <cell r="A117" t="str">
            <v>0250N523</v>
          </cell>
          <cell r="B117" t="str">
            <v>Insurance &amp; Risk Management</v>
          </cell>
        </row>
        <row r="118">
          <cell r="A118" t="str">
            <v>0250N531</v>
          </cell>
          <cell r="B118" t="str">
            <v>Program Services</v>
          </cell>
        </row>
        <row r="119">
          <cell r="A119" t="str">
            <v>0250N532</v>
          </cell>
          <cell r="B119" t="str">
            <v xml:space="preserve">Fiscal Support </v>
          </cell>
        </row>
        <row r="120">
          <cell r="A120" t="str">
            <v>0250N533</v>
          </cell>
          <cell r="B120" t="str">
            <v>Customer Service Center</v>
          </cell>
        </row>
        <row r="121">
          <cell r="A121" t="str">
            <v>0250N534</v>
          </cell>
          <cell r="B121" t="str">
            <v>Sustainability</v>
          </cell>
        </row>
        <row r="122">
          <cell r="A122" t="str">
            <v>0250N541</v>
          </cell>
          <cell r="B122" t="str">
            <v>Business Applications</v>
          </cell>
        </row>
        <row r="123">
          <cell r="A123" t="str">
            <v>0250P111</v>
          </cell>
          <cell r="B123" t="str">
            <v>BAP-Admin</v>
          </cell>
        </row>
        <row r="124">
          <cell r="A124" t="str">
            <v>0250P211</v>
          </cell>
          <cell r="B124" t="str">
            <v>Procurement - Admin</v>
          </cell>
        </row>
        <row r="125">
          <cell r="A125" t="str">
            <v>0250P212</v>
          </cell>
          <cell r="B125" t="str">
            <v xml:space="preserve">Purchasing </v>
          </cell>
        </row>
        <row r="126">
          <cell r="A126" t="str">
            <v>0250P221</v>
          </cell>
          <cell r="B126" t="str">
            <v>Facilities Contract</v>
          </cell>
        </row>
        <row r="127">
          <cell r="A127" t="str">
            <v>0250P222</v>
          </cell>
          <cell r="B127" t="str">
            <v>Non-Facilities Contract</v>
          </cell>
        </row>
        <row r="128">
          <cell r="A128" t="str">
            <v>0250P311</v>
          </cell>
          <cell r="B128" t="str">
            <v>Accounting Admin</v>
          </cell>
        </row>
        <row r="129">
          <cell r="A129" t="str">
            <v>0250P312</v>
          </cell>
          <cell r="B129" t="str">
            <v>General Ledger</v>
          </cell>
        </row>
        <row r="130">
          <cell r="A130" t="str">
            <v>0250P313</v>
          </cell>
          <cell r="B130" t="str">
            <v>Accounts Payable</v>
          </cell>
        </row>
        <row r="131">
          <cell r="A131" t="str">
            <v>0250P314</v>
          </cell>
          <cell r="B131" t="str">
            <v>Grant</v>
          </cell>
        </row>
        <row r="132">
          <cell r="A132" t="str">
            <v>0250P411</v>
          </cell>
          <cell r="B132" t="str">
            <v>Shared Services Admin</v>
          </cell>
        </row>
        <row r="133">
          <cell r="A133" t="str">
            <v>0250P412</v>
          </cell>
          <cell r="B133" t="str">
            <v xml:space="preserve">Phoenix Purchasing </v>
          </cell>
        </row>
        <row r="134">
          <cell r="A134" t="str">
            <v>0250P413</v>
          </cell>
          <cell r="B134" t="str">
            <v>General Ledger</v>
          </cell>
        </row>
        <row r="135">
          <cell r="A135" t="str">
            <v>0250P414</v>
          </cell>
          <cell r="B135" t="str">
            <v>Accounts Payable</v>
          </cell>
        </row>
        <row r="136">
          <cell r="A136" t="str">
            <v>0250P415</v>
          </cell>
          <cell r="B136" t="str">
            <v xml:space="preserve">Payroll Financial Svs </v>
          </cell>
        </row>
        <row r="137">
          <cell r="A137" t="str">
            <v>0250P416</v>
          </cell>
          <cell r="B137" t="str">
            <v xml:space="preserve">Payroll Services </v>
          </cell>
        </row>
        <row r="138">
          <cell r="A138" t="str">
            <v>0250P417</v>
          </cell>
          <cell r="B138" t="str">
            <v>Trust Accounting</v>
          </cell>
        </row>
        <row r="139">
          <cell r="A139" t="str">
            <v>0250P511</v>
          </cell>
          <cell r="B139" t="str">
            <v>Center of Excellence Admin</v>
          </cell>
        </row>
        <row r="140">
          <cell r="A140" t="str">
            <v>0250P521</v>
          </cell>
          <cell r="B140" t="str">
            <v>HR Production Support Admin</v>
          </cell>
        </row>
        <row r="141">
          <cell r="A141" t="str">
            <v>0250P531</v>
          </cell>
          <cell r="B141" t="str">
            <v>FI Production Support Admin</v>
          </cell>
        </row>
        <row r="142">
          <cell r="A142" t="str">
            <v>0250P532</v>
          </cell>
          <cell r="B142" t="str">
            <v>Process Sup &amp; Rep</v>
          </cell>
        </row>
        <row r="143">
          <cell r="A143" t="str">
            <v>0250Q111</v>
          </cell>
          <cell r="B143" t="str">
            <v>Budget Admin</v>
          </cell>
        </row>
        <row r="144">
          <cell r="A144" t="str">
            <v>0250Q121</v>
          </cell>
          <cell r="B144" t="str">
            <v>Treasury Admin</v>
          </cell>
        </row>
        <row r="145">
          <cell r="A145" t="str">
            <v>0250Q131</v>
          </cell>
          <cell r="B145" t="str">
            <v>State Budget Admin</v>
          </cell>
        </row>
        <row r="146">
          <cell r="A146" t="str">
            <v>0250Q132</v>
          </cell>
          <cell r="B146" t="str">
            <v xml:space="preserve">Funds &amp; Revenues </v>
          </cell>
        </row>
        <row r="147">
          <cell r="A147" t="str">
            <v>0250Q133</v>
          </cell>
          <cell r="B147" t="str">
            <v>State Budget</v>
          </cell>
        </row>
        <row r="148">
          <cell r="A148" t="str">
            <v>0250Q141</v>
          </cell>
          <cell r="B148" t="str">
            <v>Court &amp; Program Budget Admin</v>
          </cell>
        </row>
        <row r="149">
          <cell r="A149" t="str">
            <v>0250Q142</v>
          </cell>
          <cell r="B149" t="str">
            <v>Court Budget</v>
          </cell>
        </row>
        <row r="150">
          <cell r="A150" t="str">
            <v>0250Q143</v>
          </cell>
          <cell r="B150" t="str">
            <v>Program Budget</v>
          </cell>
        </row>
        <row r="151">
          <cell r="A151" t="str">
            <v>0250Q151</v>
          </cell>
          <cell r="B151" t="str">
            <v>Court Research Admin</v>
          </cell>
        </row>
        <row r="152">
          <cell r="A152" t="str">
            <v>0250Q152</v>
          </cell>
          <cell r="B152" t="str">
            <v>Research &amp; Evaluation</v>
          </cell>
        </row>
        <row r="153">
          <cell r="A153" t="str">
            <v>0250Q153</v>
          </cell>
          <cell r="B153" t="str">
            <v>Statistics &amp; Information</v>
          </cell>
        </row>
        <row r="154">
          <cell r="A154" t="str">
            <v>0250R111</v>
          </cell>
          <cell r="B154" t="str">
            <v>Human Resources Admin</v>
          </cell>
        </row>
        <row r="155">
          <cell r="A155" t="str">
            <v>0250R112</v>
          </cell>
          <cell r="B155" t="str">
            <v>Workers Compensation</v>
          </cell>
        </row>
        <row r="156">
          <cell r="A156" t="str">
            <v>0250R211</v>
          </cell>
          <cell r="B156" t="str">
            <v>Comp &amp; Benefit Admin</v>
          </cell>
        </row>
        <row r="157">
          <cell r="A157" t="str">
            <v>0250R212</v>
          </cell>
          <cell r="B157" t="str">
            <v xml:space="preserve">HR Data &amp; Research Mgnt </v>
          </cell>
        </row>
        <row r="158">
          <cell r="A158" t="str">
            <v>0250R213</v>
          </cell>
          <cell r="B158" t="str">
            <v>Payroll &amp; Benefit Adm</v>
          </cell>
        </row>
        <row r="159">
          <cell r="A159" t="str">
            <v>0250R311</v>
          </cell>
          <cell r="B159" t="str">
            <v>Labor &amp; EE Relations Svcs Admin</v>
          </cell>
        </row>
        <row r="160">
          <cell r="A160" t="str">
            <v>0250R312</v>
          </cell>
          <cell r="B160" t="str">
            <v>Labor &amp; EE Relations Attorneys</v>
          </cell>
        </row>
        <row r="161">
          <cell r="A161" t="str">
            <v>0250T111</v>
          </cell>
          <cell r="B161" t="str">
            <v>Information Technology Admin</v>
          </cell>
        </row>
        <row r="162">
          <cell r="A162" t="str">
            <v>0250T211</v>
          </cell>
          <cell r="B162" t="str">
            <v>Business Operation Adm</v>
          </cell>
        </row>
        <row r="163">
          <cell r="A163" t="str">
            <v>0250T212</v>
          </cell>
          <cell r="B163" t="str">
            <v>Project Management</v>
          </cell>
        </row>
        <row r="164">
          <cell r="A164" t="str">
            <v>0250T213</v>
          </cell>
          <cell r="B164" t="str">
            <v>Administrative Services</v>
          </cell>
        </row>
        <row r="165">
          <cell r="A165" t="str">
            <v>0250T311</v>
          </cell>
          <cell r="B165" t="str">
            <v>Infrastructure Services Admin</v>
          </cell>
        </row>
        <row r="166">
          <cell r="A166" t="str">
            <v>0250T312</v>
          </cell>
          <cell r="B166" t="str">
            <v xml:space="preserve">User and System Support </v>
          </cell>
        </row>
        <row r="167">
          <cell r="A167" t="str">
            <v>0250T313</v>
          </cell>
          <cell r="B167" t="str">
            <v>Network, Infrastructure &amp; Sec</v>
          </cell>
        </row>
        <row r="168">
          <cell r="A168" t="str">
            <v>0250T411</v>
          </cell>
          <cell r="B168" t="str">
            <v>Application Services Operation Adm</v>
          </cell>
        </row>
        <row r="169">
          <cell r="A169" t="str">
            <v>0250T412</v>
          </cell>
          <cell r="B169" t="str">
            <v>Identity and Case Management</v>
          </cell>
        </row>
        <row r="170">
          <cell r="A170" t="str">
            <v>0250T413</v>
          </cell>
          <cell r="B170" t="str">
            <v xml:space="preserve">Shared Services </v>
          </cell>
        </row>
        <row r="171">
          <cell r="A171" t="str">
            <v>0250T511</v>
          </cell>
          <cell r="B171" t="str">
            <v>Digital Courts Operation Admin</v>
          </cell>
        </row>
        <row r="172">
          <cell r="A172" t="str">
            <v>0250T512</v>
          </cell>
          <cell r="B172" t="str">
            <v>Digital Services</v>
          </cell>
        </row>
        <row r="173">
          <cell r="A173" t="str">
            <v>0250T513</v>
          </cell>
          <cell r="B173" t="str">
            <v xml:space="preserve">Court Management </v>
          </cell>
        </row>
        <row r="174">
          <cell r="A174" t="str">
            <v>0250T611</v>
          </cell>
          <cell r="B174" t="str">
            <v>Core Business Systems Admin</v>
          </cell>
        </row>
        <row r="175">
          <cell r="A175" t="str">
            <v>0250T612</v>
          </cell>
          <cell r="B175" t="str">
            <v xml:space="preserve">Administrative Sys Development </v>
          </cell>
        </row>
        <row r="176">
          <cell r="A176" t="str">
            <v>0250T613</v>
          </cell>
          <cell r="B176" t="str">
            <v>Phoenix/CAFM</v>
          </cell>
        </row>
      </sheetData>
      <sheetData sheetId="2">
        <row r="2">
          <cell r="A2" t="str">
            <v>5150300</v>
          </cell>
          <cell r="B2" t="str">
            <v>0138</v>
          </cell>
          <cell r="C2" t="str">
            <v>5150300 - Employee Transit Subsidies</v>
          </cell>
          <cell r="D2" t="str">
            <v>Employee Transit Subsidies</v>
          </cell>
          <cell r="E2" t="str">
            <v>Employee Transit Subsidies</v>
          </cell>
        </row>
        <row r="3">
          <cell r="A3" t="str">
            <v>5301100</v>
          </cell>
          <cell r="B3">
            <v>212</v>
          </cell>
          <cell r="C3" t="str">
            <v>5301100 - Clerical and Nonprofessional Services</v>
          </cell>
          <cell r="D3" t="str">
            <v>Clerical and Nonprofessional Services</v>
          </cell>
          <cell r="E3" t="str">
            <v>Processing Fees - Processing fees including charges by SCO to agencies for expediting claims, CLAS-Leave Acctng Fees, MIRS…</v>
          </cell>
        </row>
        <row r="4">
          <cell r="A4" t="str">
            <v>5301200</v>
          </cell>
          <cell r="B4">
            <v>205</v>
          </cell>
          <cell r="C4" t="str">
            <v>5301200 - Dues and Memberships</v>
          </cell>
          <cell r="D4" t="str">
            <v>Dues and Memberships</v>
          </cell>
          <cell r="E4" t="str">
            <v>Dues and Memberships - Payments for California State Bar dues, judges association dues etc.and any authorized dues or membership fees paid for an employee.</v>
          </cell>
        </row>
        <row r="5">
          <cell r="A5" t="str">
            <v>5301250</v>
          </cell>
          <cell r="B5">
            <v>204</v>
          </cell>
          <cell r="C5" t="str">
            <v>5301250 - Employee Relocation</v>
          </cell>
          <cell r="D5" t="str">
            <v>Employee Relocation</v>
          </cell>
          <cell r="E5" t="str">
            <v>Employee Relocation - Expenses paid to relocate an employee or moving a new employee to work for the Judiciary. Includes temporary lodging and moving expenses etc.</v>
          </cell>
        </row>
        <row r="6">
          <cell r="A6" t="str">
            <v>5301700</v>
          </cell>
          <cell r="B6">
            <v>206</v>
          </cell>
          <cell r="C6" t="str">
            <v>5301700 - Office Supplies - Miscellaneous</v>
          </cell>
          <cell r="D6" t="str">
            <v>Office Supplies - Miscellaneous</v>
          </cell>
          <cell r="E6" t="str">
            <v>Office Supplies - Payments for general office supplies such as paper, pens, pencils, etc. Use 243 for copier and laser printer paper.</v>
          </cell>
        </row>
        <row r="7">
          <cell r="A7" t="str">
            <v>5301900</v>
          </cell>
          <cell r="B7">
            <v>224</v>
          </cell>
          <cell r="C7" t="str">
            <v>5301900 - Subscriptions</v>
          </cell>
          <cell r="D7" t="str">
            <v>Subscriptions</v>
          </cell>
          <cell r="E7" t="str">
            <v>Automated Legal Research - Cost of subscribing to automated legal research services such as LEXIS and WESTLAW.</v>
          </cell>
        </row>
        <row r="8">
          <cell r="A8" t="str">
            <v>5304700</v>
          </cell>
          <cell r="B8">
            <v>257</v>
          </cell>
          <cell r="C8" t="str">
            <v>5304700 - Telephone Services</v>
          </cell>
          <cell r="D8" t="str">
            <v>Telephone Services</v>
          </cell>
          <cell r="E8" t="str">
            <v xml:space="preserve">Telephone - All phone service charges for land line phones, cell phones, pagers and fax lines. Also use this code for crediting payments for employee use of phones (abatement) . Cost of telephone equipment less than $5,000 to be charged to code 226 and greater than $5,000 to be charged to code 488. </v>
          </cell>
        </row>
        <row r="9">
          <cell r="A9" t="str">
            <v>5306200</v>
          </cell>
          <cell r="B9">
            <v>262</v>
          </cell>
          <cell r="C9" t="str">
            <v>5306200 - Postage - Stamps, Stamped Envelopes, Post Cards, Postage Due Charges</v>
          </cell>
          <cell r="D9" t="str">
            <v>Postage - Stamps, Stamped Envelopes, Post Cards, Postage Due Charges</v>
          </cell>
          <cell r="E9" t="str">
            <v>Stamps, stamped envelopes, post cards, postage due, registered/certified mail charges, post office box rentals, and parcel post</v>
          </cell>
        </row>
        <row r="10">
          <cell r="A10">
            <v>5320240</v>
          </cell>
          <cell r="B10">
            <v>298</v>
          </cell>
          <cell r="C10" t="str">
            <v>5320240 - Travel - In State - Per Diem Allowances - Other</v>
          </cell>
          <cell r="D10" t="str">
            <v>Travel - In State - Per Diem Allowances - Other</v>
          </cell>
          <cell r="E10" t="str">
            <v>All Travel Expenditures-In State - All instate travel-related expenses(auto, airplane fares, lodging, meals, parking.) coded on TECs. Other business items without travel expenses like dues and training costs claimed on TEC should use the appropriate code for those expenses. Transit passes to be coded to 138.</v>
          </cell>
        </row>
        <row r="11">
          <cell r="A11" t="str">
            <v>5320490</v>
          </cell>
          <cell r="B11">
            <v>713</v>
          </cell>
          <cell r="C11" t="str">
            <v>5320490 - Travel - In State - Assigned Judges Program</v>
          </cell>
          <cell r="D11" t="str">
            <v>Travel - In State - Other Assigned Judges Program</v>
          </cell>
          <cell r="E11" t="str">
            <v>AJ - Travel - Travel reimbursement costs to active or retired judges sitting on judicial assignments.</v>
          </cell>
        </row>
        <row r="12">
          <cell r="A12">
            <v>5320630</v>
          </cell>
          <cell r="B12">
            <v>318</v>
          </cell>
          <cell r="C12" t="str">
            <v>5320630 - Travel - Out of State - Per Diem Allowances - Other</v>
          </cell>
          <cell r="D12" t="str">
            <v>Travel - Out of State - Per Diem Allowances - Other</v>
          </cell>
          <cell r="E12" t="str">
            <v>All Travel Expenditures-Out of State</v>
          </cell>
        </row>
        <row r="13">
          <cell r="A13" t="str">
            <v>5322400</v>
          </cell>
          <cell r="B13">
            <v>332</v>
          </cell>
          <cell r="C13" t="str">
            <v>5322400 - Training - Tuition and Registration</v>
          </cell>
          <cell r="D13" t="str">
            <v>Training - Tuition and Registration</v>
          </cell>
          <cell r="E13" t="str">
            <v>Tuition/Training Charges and Registration Fees. Do not use for travel-related expenses. Use 298 or 318.</v>
          </cell>
        </row>
        <row r="14">
          <cell r="A14" t="str">
            <v>5340570</v>
          </cell>
          <cell r="B14">
            <v>411</v>
          </cell>
          <cell r="C14" t="str">
            <v>5340570 - Transcribers</v>
          </cell>
          <cell r="D14" t="str">
            <v>Transcribers</v>
          </cell>
          <cell r="E14" t="str">
            <v>Transcript Cost - Contracts for preparing transcripts and related costs.</v>
          </cell>
        </row>
        <row r="15">
          <cell r="A15" t="str">
            <v>5346700</v>
          </cell>
          <cell r="B15">
            <v>436</v>
          </cell>
          <cell r="C15" t="str">
            <v>5346700 - Supplies (Paper, Toner, etc)-Information Technology</v>
          </cell>
          <cell r="D15" t="str">
            <v>Supplies (Paper, Toner, etc.)</v>
          </cell>
          <cell r="E15" t="str">
            <v>IS Supplies/Minor Software - Charges for supplies such as diskettes, cables, connectors etc. as well as minor software packages and license/renewal/access fees for web-based tools. For IT equipment costing more than $5,000 use code 486 and for less than $5,000 use code 222.</v>
          </cell>
        </row>
        <row r="16">
          <cell r="A16" t="str">
            <v>5368025</v>
          </cell>
          <cell r="B16">
            <v>222</v>
          </cell>
          <cell r="C16" t="str">
            <v>5368025 - Computers &amp; Computer Equipment- Non-Capital Asset Purchases Equipment</v>
          </cell>
          <cell r="D16" t="str">
            <v>Computers &amp; Computer Equipment</v>
          </cell>
          <cell r="E16" t="str">
            <v>Minor Equipment-IT Computers, printers costing less than $5,000 each</v>
          </cell>
        </row>
        <row r="17">
          <cell r="A17" t="str">
            <v>5368025</v>
          </cell>
          <cell r="B17">
            <v>226</v>
          </cell>
          <cell r="C17" t="str">
            <v>5368025 - Computers &amp; Computer Equipment- Non-Capital Asset Purchases Equipment</v>
          </cell>
          <cell r="D17" t="str">
            <v>Computers &amp; Computer Equipment</v>
          </cell>
          <cell r="E17" t="str">
            <v xml:space="preserve">Minor Equipment - (Equipment other than personal computers) For minor IT equipment use 222. All office furniture, files, desks, file cabinets, copiers, etc. </v>
          </cell>
        </row>
        <row r="18">
          <cell r="A18" t="str">
            <v>5368145</v>
          </cell>
          <cell r="B18">
            <v>229</v>
          </cell>
          <cell r="C18" t="str">
            <v>5368145 - Safety And Maintenance Equip- Non-Capital Asset Purchases Equipment</v>
          </cell>
          <cell r="D18" t="str">
            <v>Safety And Maintenance Equip</v>
          </cell>
          <cell r="E18" t="str">
            <v>Security Equipment, Repairs and Supplies - Items related to security, badges for employees.</v>
          </cell>
        </row>
        <row r="19">
          <cell r="A19" t="str">
            <v>5390850</v>
          </cell>
          <cell r="B19">
            <v>533</v>
          </cell>
          <cell r="C19" t="str">
            <v>5390850 - Vehicle Maintenance and Repair Services - Vehicle Operations (Excluding Insurance and Depreciation)</v>
          </cell>
          <cell r="D19" t="str">
            <v>Vehicle Maintenance and Repair Services</v>
          </cell>
          <cell r="E19" t="str">
            <v>Vehicle Maintenance and Repair Services, Gasoline Charges. Gasoline charges incurred for use of rental or personal cars during authorized business travel claimed on a TEC should be charged to 298.</v>
          </cell>
        </row>
      </sheetData>
      <sheetData sheetId="3">
        <row r="2">
          <cell r="A2" t="str">
            <v>0001</v>
          </cell>
          <cell r="B2" t="str">
            <v>General  Fund</v>
          </cell>
        </row>
        <row r="3">
          <cell r="A3" t="str">
            <v xml:space="preserve">0044 </v>
          </cell>
          <cell r="B3" t="str">
            <v xml:space="preserve">Motor  Vehicle  Fund      </v>
          </cell>
        </row>
        <row r="4">
          <cell r="A4">
            <v>159</v>
          </cell>
          <cell r="B4" t="str">
            <v>Trial Court  Improvement  &amp;  Modernizaton  Fund</v>
          </cell>
        </row>
        <row r="5">
          <cell r="A5">
            <v>327</v>
          </cell>
          <cell r="B5" t="str">
            <v>Court  Interpreters  Fund</v>
          </cell>
        </row>
        <row r="6">
          <cell r="A6">
            <v>587</v>
          </cell>
          <cell r="B6" t="str">
            <v>Family  Law  Trust  Fund</v>
          </cell>
        </row>
        <row r="7">
          <cell r="A7">
            <v>660</v>
          </cell>
          <cell r="B7" t="str">
            <v>Public  Building  Construction  Fund</v>
          </cell>
        </row>
        <row r="8">
          <cell r="A8">
            <v>668</v>
          </cell>
          <cell r="B8" t="str">
            <v>Public  Building Contruction Fund</v>
          </cell>
        </row>
        <row r="9">
          <cell r="A9">
            <v>890</v>
          </cell>
          <cell r="B9" t="str">
            <v>Federal  Trust  Fund</v>
          </cell>
        </row>
        <row r="10">
          <cell r="A10">
            <v>932</v>
          </cell>
          <cell r="B10" t="str">
            <v>Trial  Court  Trust  Fund</v>
          </cell>
        </row>
        <row r="11">
          <cell r="A11">
            <v>942</v>
          </cell>
          <cell r="B11" t="str">
            <v>Special  Deposit  Fund</v>
          </cell>
        </row>
        <row r="12">
          <cell r="A12">
            <v>3037</v>
          </cell>
          <cell r="B12" t="str">
            <v>State  Court  Facilities  Construction Fund</v>
          </cell>
        </row>
        <row r="13">
          <cell r="A13">
            <v>3060</v>
          </cell>
          <cell r="B13" t="str">
            <v>Appellate  Court  Trust  Fund</v>
          </cell>
        </row>
        <row r="14">
          <cell r="A14">
            <v>3066</v>
          </cell>
          <cell r="B14" t="str">
            <v>Court  Facilities  Trust  Fund</v>
          </cell>
        </row>
        <row r="15">
          <cell r="A15">
            <v>3085</v>
          </cell>
          <cell r="B15" t="str">
            <v>Mental  Health  Fund</v>
          </cell>
        </row>
        <row r="16">
          <cell r="A16">
            <v>3138</v>
          </cell>
          <cell r="B16" t="str">
            <v>Immediate  And  Critical  Need Account</v>
          </cell>
        </row>
        <row r="17">
          <cell r="A17">
            <v>3259</v>
          </cell>
          <cell r="B17" t="str">
            <v xml:space="preserve">Recidivism  Reduction  Fund </v>
          </cell>
        </row>
        <row r="18">
          <cell r="A18">
            <v>9728</v>
          </cell>
          <cell r="B18" t="str">
            <v>Judicial  Branch  Workers' Compensation  Fund</v>
          </cell>
        </row>
        <row r="19">
          <cell r="A19">
            <v>9733</v>
          </cell>
          <cell r="B19" t="str">
            <v xml:space="preserve"> Court  Facilities  Architectural  Revolving Fund</v>
          </cell>
        </row>
        <row r="20">
          <cell r="A20">
            <v>8059</v>
          </cell>
          <cell r="B20" t="str">
            <v>State  Community  Corrections  Performance  Incentives  Fund</v>
          </cell>
        </row>
        <row r="25">
          <cell r="A25">
            <v>1</v>
          </cell>
          <cell r="B25" t="str">
            <v>Support</v>
          </cell>
        </row>
        <row r="26">
          <cell r="A26">
            <v>101</v>
          </cell>
          <cell r="B26" t="str">
            <v>Local Assistance</v>
          </cell>
        </row>
        <row r="27">
          <cell r="A27">
            <v>295</v>
          </cell>
          <cell r="B27" t="str">
            <v>State Mandates (LA)</v>
          </cell>
        </row>
        <row r="28">
          <cell r="A28">
            <v>301</v>
          </cell>
          <cell r="B28" t="str">
            <v>Capital Outlay</v>
          </cell>
        </row>
        <row r="29">
          <cell r="A29">
            <v>401</v>
          </cell>
          <cell r="B29" t="str">
            <v>Unassigned (language)</v>
          </cell>
        </row>
        <row r="30">
          <cell r="A30">
            <v>485</v>
          </cell>
          <cell r="B30" t="str">
            <v>Reappropriations: Proposition 98 Reserve Account</v>
          </cell>
        </row>
        <row r="31">
          <cell r="A31">
            <v>490</v>
          </cell>
          <cell r="B31" t="str">
            <v>Reappropriations</v>
          </cell>
        </row>
        <row r="32">
          <cell r="A32">
            <v>495</v>
          </cell>
          <cell r="B32" t="str">
            <v>Reversions</v>
          </cell>
        </row>
      </sheetData>
      <sheetData sheetId="4">
        <row r="2">
          <cell r="A2" t="str">
            <v>0130</v>
          </cell>
          <cell r="B2" t="str">
            <v>Supreme Court</v>
          </cell>
        </row>
        <row r="3">
          <cell r="A3" t="str">
            <v>0135</v>
          </cell>
          <cell r="B3" t="str">
            <v>Courts of Appeal</v>
          </cell>
        </row>
        <row r="4">
          <cell r="A4" t="str">
            <v>0140</v>
          </cell>
          <cell r="B4" t="str">
            <v>Judicial Council</v>
          </cell>
        </row>
        <row r="5">
          <cell r="A5" t="str">
            <v>0145</v>
          </cell>
          <cell r="B5" t="str">
            <v>Judicial Branch Facility Program</v>
          </cell>
        </row>
        <row r="6">
          <cell r="A6" t="str">
            <v>0150</v>
          </cell>
          <cell r="B6" t="str">
            <v>State Trial Court Funding</v>
          </cell>
        </row>
        <row r="7">
          <cell r="A7" t="str">
            <v>0155</v>
          </cell>
          <cell r="B7" t="str">
            <v>Habeas Corpus Resource Center</v>
          </cell>
        </row>
        <row r="8">
          <cell r="A8" t="str">
            <v>0165</v>
          </cell>
          <cell r="B8" t="str">
            <v>Capital Outlay</v>
          </cell>
        </row>
        <row r="9">
          <cell r="A9" t="str">
            <v>0170</v>
          </cell>
          <cell r="B9" t="str">
            <v>Offset from Local Property Tax Revenue</v>
          </cell>
        </row>
        <row r="10">
          <cell r="A10" t="str">
            <v>0180</v>
          </cell>
          <cell r="B10" t="str">
            <v>Commission on Judicial Performance</v>
          </cell>
        </row>
        <row r="11">
          <cell r="A11" t="str">
            <v>9910</v>
          </cell>
          <cell r="B11" t="str">
            <v>Revenue Transfers</v>
          </cell>
        </row>
        <row r="12">
          <cell r="A12" t="str">
            <v>9920</v>
          </cell>
          <cell r="B12" t="str">
            <v>Loan Transfers</v>
          </cell>
        </row>
        <row r="13">
          <cell r="A13" t="str">
            <v>9990</v>
          </cell>
          <cell r="B13" t="str">
            <v>Unscheduled Items of Appropriation</v>
          </cell>
        </row>
        <row r="14">
          <cell r="A14" t="str">
            <v>9993</v>
          </cell>
          <cell r="B14" t="str">
            <v>Bond Cash Transfers (BCT)</v>
          </cell>
        </row>
        <row r="15">
          <cell r="A15" t="str">
            <v>0140010</v>
          </cell>
          <cell r="B15" t="str">
            <v>Judicial Council</v>
          </cell>
        </row>
        <row r="16">
          <cell r="A16" t="str">
            <v>0140019</v>
          </cell>
          <cell r="B16" t="str">
            <v>Trial Court Operations</v>
          </cell>
        </row>
        <row r="17">
          <cell r="A17" t="str">
            <v>0140023</v>
          </cell>
          <cell r="B17" t="str">
            <v>Judicial Branch Facility Program</v>
          </cell>
        </row>
        <row r="18">
          <cell r="A18" t="str">
            <v>0150010</v>
          </cell>
          <cell r="B18" t="str">
            <v>Support for Operation of Trial Courts</v>
          </cell>
        </row>
        <row r="19">
          <cell r="A19" t="str">
            <v>0150011</v>
          </cell>
          <cell r="B19" t="str">
            <v>Court Appointed Dependency Counsel</v>
          </cell>
        </row>
        <row r="20">
          <cell r="A20" t="str">
            <v>0150019</v>
          </cell>
          <cell r="B20" t="str">
            <v>Compensation of Superior Court Judges</v>
          </cell>
        </row>
        <row r="21">
          <cell r="A21" t="str">
            <v>0150028</v>
          </cell>
          <cell r="B21" t="str">
            <v>Assigned Judges</v>
          </cell>
        </row>
        <row r="22">
          <cell r="A22" t="str">
            <v>0150037</v>
          </cell>
          <cell r="B22" t="str">
            <v>Court Interpreters</v>
          </cell>
        </row>
        <row r="23">
          <cell r="A23" t="str">
            <v>0150046</v>
          </cell>
          <cell r="B23" t="str">
            <v>Grants</v>
          </cell>
        </row>
        <row r="24">
          <cell r="A24" t="str">
            <v>0150051</v>
          </cell>
          <cell r="B24" t="str">
            <v>Child Support Commissioner Program (AB 1058)</v>
          </cell>
        </row>
        <row r="25">
          <cell r="A25" t="str">
            <v>0150055</v>
          </cell>
          <cell r="B25" t="str">
            <v>California Collaborative and Drug Court Projects</v>
          </cell>
        </row>
        <row r="26">
          <cell r="A26" t="str">
            <v>0150059</v>
          </cell>
          <cell r="B26" t="str">
            <v>Federal Child Access and Visitation Grant Program</v>
          </cell>
        </row>
        <row r="27">
          <cell r="A27" t="str">
            <v>0150063</v>
          </cell>
          <cell r="B27" t="str">
            <v>Federal Court Improvement Grant Program</v>
          </cell>
        </row>
        <row r="28">
          <cell r="A28" t="str">
            <v>0150067</v>
          </cell>
          <cell r="B28" t="str">
            <v>Court Appointed Special Advocate (CASA) Program</v>
          </cell>
        </row>
        <row r="29">
          <cell r="A29" t="str">
            <v>0150071</v>
          </cell>
          <cell r="B29" t="str">
            <v>Model Self-Help Program</v>
          </cell>
        </row>
        <row r="30">
          <cell r="A30" t="str">
            <v>0150075</v>
          </cell>
          <cell r="B30" t="str">
            <v>Grants-Other</v>
          </cell>
        </row>
        <row r="31">
          <cell r="A31" t="str">
            <v>0150079</v>
          </cell>
          <cell r="B31" t="str">
            <v>Federal Grants-Other</v>
          </cell>
        </row>
        <row r="32">
          <cell r="A32" t="str">
            <v>0150083</v>
          </cell>
          <cell r="B32" t="str">
            <v>Equal Access Fund</v>
          </cell>
        </row>
        <row r="33">
          <cell r="A33" t="str">
            <v>0150087</v>
          </cell>
          <cell r="B33" t="str">
            <v>Family Law Information Centers</v>
          </cell>
        </row>
        <row r="34">
          <cell r="A34" t="str">
            <v>0150091</v>
          </cell>
          <cell r="B34" t="str">
            <v>Civil Case Coordination</v>
          </cell>
        </row>
        <row r="35">
          <cell r="A35" t="str">
            <v>0150095</v>
          </cell>
          <cell r="B35" t="str">
            <v>Expenses on Behalf of the Trial Courts</v>
          </cell>
        </row>
        <row r="36">
          <cell r="A36" t="str">
            <v>9990000</v>
          </cell>
          <cell r="B36" t="str">
            <v>Unscheduled Items of Approp</v>
          </cell>
        </row>
        <row r="37">
          <cell r="A37" t="str">
            <v>9993110</v>
          </cell>
          <cell r="B37" t="str">
            <v>BCT Construction</v>
          </cell>
        </row>
        <row r="38">
          <cell r="A38" t="str">
            <v>9993120</v>
          </cell>
          <cell r="B38" t="str">
            <v>BCT Non-construction</v>
          </cell>
        </row>
        <row r="39">
          <cell r="A39" t="str">
            <v>9993130</v>
          </cell>
          <cell r="B39" t="str">
            <v>BCT SMIF Income</v>
          </cell>
        </row>
        <row r="40">
          <cell r="A40" t="str">
            <v>9993140</v>
          </cell>
          <cell r="B40" t="str">
            <v>BCT Loan Proceeds Account</v>
          </cell>
        </row>
        <row r="41">
          <cell r="A41" t="str">
            <v>9993150</v>
          </cell>
          <cell r="B41" t="str">
            <v>BCT Interest Earnings - Locals</v>
          </cell>
        </row>
        <row r="42">
          <cell r="A42" t="str">
            <v>9993160</v>
          </cell>
          <cell r="B42" t="str">
            <v>BCT Reservation - Bond Proceed</v>
          </cell>
        </row>
        <row r="43">
          <cell r="A43" t="str">
            <v>9993170</v>
          </cell>
          <cell r="B43" t="str">
            <v>BCT Condemnation Earnings</v>
          </cell>
        </row>
        <row r="44">
          <cell r="A44" t="str">
            <v>0140000ZZZ</v>
          </cell>
          <cell r="B44" t="str">
            <v>Judicial Council</v>
          </cell>
        </row>
        <row r="45">
          <cell r="A45" t="str">
            <v>0140023ZZZ</v>
          </cell>
          <cell r="B45" t="str">
            <v>Judicial Branch Facility Prog</v>
          </cell>
        </row>
        <row r="46">
          <cell r="A46" t="str">
            <v>0150010ZZZ</v>
          </cell>
          <cell r="B46" t="str">
            <v>Support for Oper Trial Courts</v>
          </cell>
        </row>
        <row r="47">
          <cell r="A47" t="str">
            <v>0150028ZZZ</v>
          </cell>
          <cell r="B47" t="str">
            <v>Assigned Judges</v>
          </cell>
        </row>
        <row r="48">
          <cell r="A48" t="str">
            <v>0150051ZZZ</v>
          </cell>
          <cell r="B48" t="str">
            <v>Child Support Commissioner Pgm</v>
          </cell>
        </row>
        <row r="49">
          <cell r="A49" t="str">
            <v>0150055ZZZ</v>
          </cell>
          <cell r="B49" t="str">
            <v>CA Collaborative/Drug Courts</v>
          </cell>
        </row>
        <row r="50">
          <cell r="A50" t="str">
            <v>0150075ZZZ</v>
          </cell>
          <cell r="B50" t="str">
            <v>Grants-Other</v>
          </cell>
        </row>
        <row r="51">
          <cell r="A51" t="str">
            <v>0150079ZZZ</v>
          </cell>
          <cell r="B51" t="str">
            <v>Federal Grants-Other</v>
          </cell>
        </row>
        <row r="52">
          <cell r="A52" t="str">
            <v>0150095ZZZ</v>
          </cell>
          <cell r="B52" t="str">
            <v>Expenses-Behalf of Trl. Cts</v>
          </cell>
        </row>
        <row r="53">
          <cell r="A53" t="str">
            <v>0155000ZZZ</v>
          </cell>
          <cell r="B53" t="str">
            <v>Habeas Corpus Resource Center</v>
          </cell>
        </row>
      </sheetData>
      <sheetData sheetId="5">
        <row r="3">
          <cell r="A3" t="str">
            <v>JCK_BEYOND-FEES</v>
          </cell>
          <cell r="B3" t="str">
            <v>0250K111</v>
          </cell>
          <cell r="C3" t="str">
            <v>0001</v>
          </cell>
          <cell r="D3" t="str">
            <v>001</v>
          </cell>
          <cell r="E3" t="str">
            <v>0140ZZZ</v>
          </cell>
          <cell r="F3">
            <v>48500</v>
          </cell>
          <cell r="G3" t="str">
            <v>Beyond the Bench-Conference Fees</v>
          </cell>
        </row>
        <row r="4">
          <cell r="A4" t="str">
            <v>JCJ_CAC</v>
          </cell>
          <cell r="B4" t="str">
            <v>0250J212</v>
          </cell>
          <cell r="C4" t="str">
            <v>0001</v>
          </cell>
          <cell r="D4" t="str">
            <v>001</v>
          </cell>
          <cell r="E4" t="str">
            <v>0135</v>
          </cell>
          <cell r="G4" t="str">
            <v>CAC Operating Unit - Administration</v>
          </cell>
        </row>
        <row r="5">
          <cell r="A5" t="str">
            <v>JCJ_CAC</v>
          </cell>
          <cell r="B5" t="str">
            <v>0250J212</v>
          </cell>
          <cell r="C5" t="str">
            <v>0001</v>
          </cell>
          <cell r="D5" t="str">
            <v>001</v>
          </cell>
          <cell r="E5" t="str">
            <v>0135</v>
          </cell>
          <cell r="G5" t="str">
            <v>CAC Operating Unit - Administration</v>
          </cell>
        </row>
        <row r="6">
          <cell r="A6" t="str">
            <v>JCJ_CAC</v>
          </cell>
          <cell r="B6" t="str">
            <v>0250J212</v>
          </cell>
          <cell r="C6" t="str">
            <v>0001</v>
          </cell>
          <cell r="D6" t="str">
            <v>001</v>
          </cell>
          <cell r="E6" t="str">
            <v>0135</v>
          </cell>
          <cell r="G6" t="str">
            <v>CAC Operating Unit</v>
          </cell>
        </row>
        <row r="7">
          <cell r="A7" t="str">
            <v>JCJ_CAC</v>
          </cell>
          <cell r="B7" t="str">
            <v>0250J212</v>
          </cell>
          <cell r="C7" t="str">
            <v>0001</v>
          </cell>
          <cell r="D7" t="str">
            <v>001</v>
          </cell>
          <cell r="E7" t="str">
            <v>0135</v>
          </cell>
          <cell r="G7" t="str">
            <v>CAC Operating Unit - Administration</v>
          </cell>
        </row>
        <row r="8">
          <cell r="A8" t="str">
            <v>JCJ_CAC</v>
          </cell>
          <cell r="B8" t="str">
            <v>0250J212</v>
          </cell>
          <cell r="C8" t="str">
            <v>0001</v>
          </cell>
          <cell r="D8" t="str">
            <v>001</v>
          </cell>
          <cell r="E8" t="str">
            <v>0135</v>
          </cell>
          <cell r="G8" t="str">
            <v>CAC Operating Unit - Administration</v>
          </cell>
        </row>
        <row r="9">
          <cell r="A9" t="str">
            <v>JCJ_CAC</v>
          </cell>
          <cell r="B9" t="str">
            <v>0250J212</v>
          </cell>
          <cell r="C9" t="str">
            <v>0001</v>
          </cell>
          <cell r="D9" t="str">
            <v>001</v>
          </cell>
          <cell r="E9" t="str">
            <v>0135</v>
          </cell>
          <cell r="G9" t="str">
            <v>CAC Operating Unit - Administration</v>
          </cell>
        </row>
        <row r="10">
          <cell r="A10" t="str">
            <v>JCJ_AJP</v>
          </cell>
          <cell r="B10" t="str">
            <v>0250J112</v>
          </cell>
          <cell r="C10" t="str">
            <v>0932</v>
          </cell>
          <cell r="D10" t="str">
            <v>101</v>
          </cell>
          <cell r="E10" t="str">
            <v>0150028ZZZ</v>
          </cell>
          <cell r="G10" t="str">
            <v>Appellate Court Backfill Assignments</v>
          </cell>
        </row>
        <row r="11">
          <cell r="A11" t="str">
            <v>JCT_Ct Mgmt Svs</v>
          </cell>
          <cell r="B11" t="str">
            <v>0250T513</v>
          </cell>
          <cell r="C11" t="str">
            <v>0001</v>
          </cell>
          <cell r="D11" t="str">
            <v>001</v>
          </cell>
          <cell r="E11" t="str">
            <v>0140ZZZ</v>
          </cell>
          <cell r="G11" t="str">
            <v>Case Processing Systems</v>
          </cell>
        </row>
        <row r="12">
          <cell r="A12" t="str">
            <v>JCJ_AJP</v>
          </cell>
          <cell r="B12" t="str">
            <v>0250J112</v>
          </cell>
          <cell r="C12" t="str">
            <v>0932</v>
          </cell>
          <cell r="D12" t="str">
            <v>101</v>
          </cell>
          <cell r="E12" t="str">
            <v>0150028ZZZ</v>
          </cell>
          <cell r="G12" t="str">
            <v>Active Judges Assignments</v>
          </cell>
        </row>
        <row r="13">
          <cell r="A13" t="str">
            <v>JCT_Adm Support</v>
          </cell>
          <cell r="B13" t="str">
            <v>0250T111</v>
          </cell>
          <cell r="C13" t="str">
            <v>0001</v>
          </cell>
          <cell r="D13" t="str">
            <v>001</v>
          </cell>
          <cell r="E13" t="str">
            <v>0140ZZZ</v>
          </cell>
          <cell r="G13" t="str">
            <v>Executive Administrative Support - Unit</v>
          </cell>
        </row>
        <row r="14">
          <cell r="A14" t="str">
            <v>JCK_AB1058</v>
          </cell>
          <cell r="B14" t="str">
            <v>0250K312</v>
          </cell>
          <cell r="C14" t="str">
            <v>0001</v>
          </cell>
          <cell r="D14" t="str">
            <v>001</v>
          </cell>
          <cell r="E14" t="str">
            <v>0140ZZZ</v>
          </cell>
          <cell r="F14">
            <v>48100</v>
          </cell>
          <cell r="G14" t="str">
            <v>AB 1058 Ref 001</v>
          </cell>
        </row>
        <row r="15">
          <cell r="A15" t="str">
            <v>JCJ_JUSTICECORP</v>
          </cell>
          <cell r="B15" t="str">
            <v>0250J311</v>
          </cell>
          <cell r="C15" t="str">
            <v>0001</v>
          </cell>
          <cell r="D15" t="str">
            <v>001</v>
          </cell>
          <cell r="E15" t="str">
            <v>0140ZZZ</v>
          </cell>
          <cell r="F15">
            <v>48100</v>
          </cell>
          <cell r="G15" t="str">
            <v>California Justice Corps-CV-Support-Year 14 FY 17/18</v>
          </cell>
        </row>
        <row r="16">
          <cell r="A16" t="str">
            <v>JCM_PAROLEE</v>
          </cell>
          <cell r="B16" t="str">
            <v>0250M121</v>
          </cell>
          <cell r="C16" t="str">
            <v>0001</v>
          </cell>
          <cell r="D16" t="str">
            <v>001</v>
          </cell>
          <cell r="E16" t="str">
            <v>0140ZZZ</v>
          </cell>
          <cell r="F16">
            <v>48100</v>
          </cell>
          <cell r="G16" t="str">
            <v>Parolee Reentry Court Program CDCR Admin.</v>
          </cell>
        </row>
        <row r="17">
          <cell r="A17" t="str">
            <v>JCB_CAP_CASES</v>
          </cell>
          <cell r="B17" t="str">
            <v>0250B121</v>
          </cell>
          <cell r="C17" t="str">
            <v>0001</v>
          </cell>
          <cell r="D17" t="str">
            <v>001</v>
          </cell>
          <cell r="E17" t="str">
            <v>0155ZZZ</v>
          </cell>
          <cell r="G17" t="str">
            <v>Anthony Gilbert Delgado</v>
          </cell>
        </row>
        <row r="18">
          <cell r="A18" t="str">
            <v>JCB_CAP_CASES</v>
          </cell>
          <cell r="B18" t="str">
            <v>0250B121</v>
          </cell>
          <cell r="C18" t="str">
            <v>0001</v>
          </cell>
          <cell r="D18" t="str">
            <v>001</v>
          </cell>
          <cell r="E18" t="str">
            <v>0155ZZZ</v>
          </cell>
          <cell r="G18" t="str">
            <v>Andre Gerald Wilson</v>
          </cell>
        </row>
        <row r="19">
          <cell r="A19" t="str">
            <v>JCB_CAP_CASES</v>
          </cell>
          <cell r="B19" t="str">
            <v>0250B121</v>
          </cell>
          <cell r="C19" t="str">
            <v>0001</v>
          </cell>
          <cell r="D19" t="str">
            <v>001</v>
          </cell>
          <cell r="E19" t="str">
            <v>0155ZZZ</v>
          </cell>
          <cell r="G19" t="str">
            <v>Arthur H. Halvorsen</v>
          </cell>
        </row>
        <row r="20">
          <cell r="A20" t="str">
            <v>JCN_48_A1</v>
          </cell>
          <cell r="B20" t="str">
            <v>0250N321</v>
          </cell>
          <cell r="C20" t="str">
            <v>9733</v>
          </cell>
          <cell r="D20" t="str">
            <v>501</v>
          </cell>
          <cell r="E20" t="str">
            <v>9990</v>
          </cell>
          <cell r="G20" t="str">
            <v>Court Facilities Modification FY 2010-2011</v>
          </cell>
        </row>
        <row r="21">
          <cell r="A21" t="str">
            <v>JCT_IT Architec</v>
          </cell>
          <cell r="B21" t="str">
            <v>0250T111</v>
          </cell>
          <cell r="C21" t="str">
            <v>0001</v>
          </cell>
          <cell r="D21" t="str">
            <v>001</v>
          </cell>
          <cell r="E21" t="str">
            <v>0140ZZZ</v>
          </cell>
          <cell r="G21" t="str">
            <v>Application Architecture Unit</v>
          </cell>
        </row>
        <row r="22">
          <cell r="A22" t="str">
            <v>JCB_CAP_CASES</v>
          </cell>
          <cell r="B22" t="str">
            <v>0250B121</v>
          </cell>
          <cell r="C22" t="str">
            <v>0001</v>
          </cell>
          <cell r="D22" t="str">
            <v>001</v>
          </cell>
          <cell r="E22" t="str">
            <v>0155ZZZ</v>
          </cell>
          <cell r="G22" t="str">
            <v>Anh The Duong</v>
          </cell>
        </row>
        <row r="23">
          <cell r="A23" t="str">
            <v>JCH_LitigMgtPrg</v>
          </cell>
          <cell r="B23" t="str">
            <v>0250H213</v>
          </cell>
          <cell r="C23" t="str">
            <v>0001</v>
          </cell>
          <cell r="D23" t="str">
            <v>001</v>
          </cell>
          <cell r="E23" t="str">
            <v>0140ZZZ</v>
          </cell>
          <cell r="G23" t="str">
            <v>Legal Service Office - Litigation</v>
          </cell>
        </row>
        <row r="24">
          <cell r="A24" t="str">
            <v>JCH_LitigMgtPrg</v>
          </cell>
          <cell r="B24" t="str">
            <v>0250H413</v>
          </cell>
          <cell r="C24" t="str">
            <v>0159</v>
          </cell>
          <cell r="D24" t="str">
            <v>102</v>
          </cell>
          <cell r="E24" t="str">
            <v>0150010ZZZ</v>
          </cell>
          <cell r="G24" t="str">
            <v>Litigation Mgmt Prog- Attorneys Fees</v>
          </cell>
        </row>
        <row r="25">
          <cell r="A25" t="str">
            <v>JCJ_AJP</v>
          </cell>
          <cell r="B25" t="str">
            <v>0250J112</v>
          </cell>
          <cell r="C25" t="str">
            <v>0932</v>
          </cell>
          <cell r="D25" t="str">
            <v>101</v>
          </cell>
          <cell r="E25" t="str">
            <v>0150028ZZZ</v>
          </cell>
          <cell r="G25" t="str">
            <v>Attorney Pilot Project</v>
          </cell>
        </row>
        <row r="26">
          <cell r="A26" t="str">
            <v>JCB_CAP_CASES</v>
          </cell>
          <cell r="B26" t="str">
            <v>0250B121</v>
          </cell>
          <cell r="C26" t="str">
            <v>0001</v>
          </cell>
          <cell r="D26" t="str">
            <v>001</v>
          </cell>
          <cell r="E26" t="str">
            <v>0155ZZZ</v>
          </cell>
          <cell r="G26" t="str">
            <v>Alfredo Valencia</v>
          </cell>
        </row>
        <row r="27">
          <cell r="A27" t="str">
            <v>JCD_OGA</v>
          </cell>
          <cell r="B27" t="str">
            <v>0250D111</v>
          </cell>
          <cell r="C27" t="str">
            <v>0001</v>
          </cell>
          <cell r="D27" t="str">
            <v>001</v>
          </cell>
          <cell r="E27" t="str">
            <v>0140ZZZ</v>
          </cell>
          <cell r="G27" t="str">
            <v>Bench-Bar Coalition</v>
          </cell>
        </row>
        <row r="28">
          <cell r="A28" t="str">
            <v>JCQ_TC OPERATIO</v>
          </cell>
          <cell r="B28" t="str">
            <v>0250Q142</v>
          </cell>
          <cell r="C28" t="str">
            <v>0001</v>
          </cell>
          <cell r="D28" t="str">
            <v>102</v>
          </cell>
          <cell r="E28" t="str">
            <v>0150010ZZZ</v>
          </cell>
          <cell r="G28" t="str">
            <v>Item 0250-102-0001 Transfer</v>
          </cell>
        </row>
        <row r="29">
          <cell r="A29" t="str">
            <v>JCB_CAP_CASES</v>
          </cell>
          <cell r="B29" t="str">
            <v>0250B121</v>
          </cell>
          <cell r="C29" t="str">
            <v>0001</v>
          </cell>
          <cell r="D29" t="str">
            <v>001</v>
          </cell>
          <cell r="E29" t="str">
            <v>0155ZZZ</v>
          </cell>
          <cell r="G29" t="str">
            <v>Bernard Lee Hamilton</v>
          </cell>
        </row>
        <row r="30">
          <cell r="A30" t="str">
            <v>JCT_Adm Svs</v>
          </cell>
          <cell r="B30" t="str">
            <v>0250T213</v>
          </cell>
          <cell r="C30" t="str">
            <v>0001</v>
          </cell>
          <cell r="D30" t="str">
            <v>001</v>
          </cell>
          <cell r="E30" t="str">
            <v>0140ZZZ</v>
          </cell>
          <cell r="G30" t="str">
            <v>Administrative Services - Budget Support</v>
          </cell>
        </row>
        <row r="31">
          <cell r="A31" t="str">
            <v>JCB_CAP_CASES</v>
          </cell>
          <cell r="B31" t="str">
            <v>0250B121</v>
          </cell>
          <cell r="C31" t="str">
            <v>0001</v>
          </cell>
          <cell r="D31" t="str">
            <v>001</v>
          </cell>
          <cell r="E31" t="str">
            <v>0155ZZZ</v>
          </cell>
          <cell r="G31" t="str">
            <v>Vincente Benavides</v>
          </cell>
        </row>
        <row r="32">
          <cell r="A32" t="str">
            <v>JCB_CAP_CASES</v>
          </cell>
          <cell r="B32" t="str">
            <v>0250B121</v>
          </cell>
          <cell r="C32" t="str">
            <v>0001</v>
          </cell>
          <cell r="D32" t="str">
            <v>001</v>
          </cell>
          <cell r="E32" t="str">
            <v>0155ZZZ</v>
          </cell>
          <cell r="G32" t="str">
            <v>Byron Wilson</v>
          </cell>
        </row>
        <row r="33">
          <cell r="A33" t="str">
            <v>JCT_PhoenixCAFM</v>
          </cell>
          <cell r="B33" t="str">
            <v>0250T613</v>
          </cell>
          <cell r="C33" t="str">
            <v>3037</v>
          </cell>
          <cell r="D33" t="str">
            <v>001</v>
          </cell>
          <cell r="E33" t="str">
            <v>0140ZZZ</v>
          </cell>
          <cell r="G33" t="str">
            <v>Computer Aided Facilities Management Services</v>
          </cell>
        </row>
        <row r="34">
          <cell r="A34" t="str">
            <v>JCT_PhoenixCAFM</v>
          </cell>
          <cell r="B34" t="str">
            <v>0250T614</v>
          </cell>
          <cell r="C34" t="str">
            <v>3037</v>
          </cell>
          <cell r="D34" t="str">
            <v>001</v>
          </cell>
          <cell r="E34" t="str">
            <v>0140ZZZ</v>
          </cell>
          <cell r="G34" t="str">
            <v>CAFM (Fund 3037)</v>
          </cell>
        </row>
        <row r="35">
          <cell r="A35" t="str">
            <v>JCK_TITLEIVE</v>
          </cell>
          <cell r="B35" t="str">
            <v>0250K411</v>
          </cell>
          <cell r="C35" t="str">
            <v>0001</v>
          </cell>
          <cell r="D35" t="str">
            <v>101</v>
          </cell>
          <cell r="E35" t="str">
            <v>0150075ZZZ</v>
          </cell>
          <cell r="F35">
            <v>48100</v>
          </cell>
          <cell r="G35" t="str">
            <v>Title IVE CASA Training</v>
          </cell>
        </row>
        <row r="36">
          <cell r="A36" t="str">
            <v>JCB_CAP_CASES</v>
          </cell>
          <cell r="B36" t="str">
            <v>0250B121</v>
          </cell>
          <cell r="C36" t="str">
            <v>0001</v>
          </cell>
          <cell r="D36" t="str">
            <v>001</v>
          </cell>
          <cell r="E36" t="str">
            <v>0155ZZZ</v>
          </cell>
          <cell r="G36" t="str">
            <v>Cynthia Coffman</v>
          </cell>
        </row>
        <row r="37">
          <cell r="A37" t="str">
            <v>JCB_CAP_CASES</v>
          </cell>
          <cell r="B37" t="str">
            <v>0250B121</v>
          </cell>
          <cell r="C37" t="str">
            <v>0890</v>
          </cell>
          <cell r="D37" t="str">
            <v>001</v>
          </cell>
          <cell r="E37" t="str">
            <v>0155ZZZ</v>
          </cell>
          <cell r="G37" t="str">
            <v>Cynthia Coffman</v>
          </cell>
        </row>
        <row r="38">
          <cell r="A38" t="str">
            <v>JCT_Ct Mgmt Svs</v>
          </cell>
          <cell r="B38" t="str">
            <v>0250T513</v>
          </cell>
          <cell r="C38" t="str">
            <v>0159</v>
          </cell>
          <cell r="D38" t="str">
            <v>102</v>
          </cell>
          <cell r="E38" t="str">
            <v>0150010ZZZ</v>
          </cell>
          <cell r="G38" t="str">
            <v>CCPOR (ROM)</v>
          </cell>
        </row>
        <row r="39">
          <cell r="A39" t="str">
            <v>JCT_Ct Mgmt Svs</v>
          </cell>
          <cell r="B39" t="str">
            <v>0250T513</v>
          </cell>
          <cell r="C39" t="str">
            <v>0159</v>
          </cell>
          <cell r="D39" t="str">
            <v>001</v>
          </cell>
          <cell r="E39" t="str">
            <v>0140ZZZ</v>
          </cell>
          <cell r="G39" t="str">
            <v>California Court Protective Order Registry Development Unit</v>
          </cell>
        </row>
        <row r="40">
          <cell r="A40" t="str">
            <v>JCL_PAOEXPJUDGE</v>
          </cell>
          <cell r="B40" t="str">
            <v>0250L211</v>
          </cell>
          <cell r="C40" t="str">
            <v>0001</v>
          </cell>
          <cell r="D40" t="str">
            <v>001</v>
          </cell>
          <cell r="E40" t="str">
            <v>0140ZZZ</v>
          </cell>
          <cell r="G40" t="str">
            <v>Program Cost Reimbursement</v>
          </cell>
        </row>
        <row r="41">
          <cell r="A41" t="str">
            <v>JCB_CAP_CASES</v>
          </cell>
          <cell r="B41" t="str">
            <v>0250B121</v>
          </cell>
          <cell r="C41" t="str">
            <v>0001</v>
          </cell>
          <cell r="D41" t="str">
            <v>001</v>
          </cell>
          <cell r="E41" t="str">
            <v>0155ZZZ</v>
          </cell>
          <cell r="G41" t="str">
            <v>Charles F. Rountree</v>
          </cell>
        </row>
        <row r="42">
          <cell r="A42" t="str">
            <v>JCB_CAP_CASES</v>
          </cell>
          <cell r="B42" t="str">
            <v>0250B121</v>
          </cell>
          <cell r="C42" t="str">
            <v>0001</v>
          </cell>
          <cell r="D42" t="str">
            <v>001</v>
          </cell>
          <cell r="E42" t="str">
            <v>0155ZZZ</v>
          </cell>
          <cell r="G42" t="str">
            <v>Cedric Harrison</v>
          </cell>
        </row>
        <row r="43">
          <cell r="A43" t="str">
            <v>JCB_CAP_CASES</v>
          </cell>
          <cell r="B43" t="str">
            <v>0250B121</v>
          </cell>
          <cell r="C43" t="str">
            <v>0001</v>
          </cell>
          <cell r="D43" t="str">
            <v>001</v>
          </cell>
          <cell r="E43" t="str">
            <v>0155ZZZ</v>
          </cell>
          <cell r="G43" t="str">
            <v>Carlos Hawthorne</v>
          </cell>
        </row>
        <row r="44">
          <cell r="A44" t="str">
            <v>JCH_Others</v>
          </cell>
          <cell r="B44" t="str">
            <v>0250H111</v>
          </cell>
          <cell r="C44" t="str">
            <v>0001</v>
          </cell>
          <cell r="D44" t="str">
            <v>001</v>
          </cell>
          <cell r="E44" t="str">
            <v>0140ZZZ</v>
          </cell>
          <cell r="G44" t="str">
            <v>Civil and Small Claims</v>
          </cell>
        </row>
        <row r="45">
          <cell r="A45" t="str">
            <v>JCB_CAP_CASES</v>
          </cell>
          <cell r="B45" t="str">
            <v>0250B121</v>
          </cell>
          <cell r="C45" t="str">
            <v>0001</v>
          </cell>
          <cell r="D45" t="str">
            <v>001</v>
          </cell>
          <cell r="E45" t="str">
            <v>0155ZZZ</v>
          </cell>
          <cell r="G45" t="str">
            <v>Carmen Lee Ward</v>
          </cell>
        </row>
        <row r="46">
          <cell r="A46" t="str">
            <v>JCB_CAP_CASES</v>
          </cell>
          <cell r="B46" t="str">
            <v>0250B121</v>
          </cell>
          <cell r="C46" t="str">
            <v>0001</v>
          </cell>
          <cell r="D46" t="str">
            <v>001</v>
          </cell>
          <cell r="E46" t="str">
            <v>0155ZZZ</v>
          </cell>
          <cell r="G46" t="str">
            <v>Christian Monterroso</v>
          </cell>
        </row>
        <row r="47">
          <cell r="A47" t="str">
            <v>JCT_IdtyCaseMgt</v>
          </cell>
          <cell r="B47" t="str">
            <v>0250T412</v>
          </cell>
          <cell r="C47" t="str">
            <v>0159</v>
          </cell>
          <cell r="D47" t="str">
            <v>102</v>
          </cell>
          <cell r="E47" t="str">
            <v>0150010ZZZ</v>
          </cell>
          <cell r="G47" t="str">
            <v>V3-Case Management System</v>
          </cell>
        </row>
        <row r="48">
          <cell r="A48" t="str">
            <v>JCT_IdtyCaseMgt</v>
          </cell>
          <cell r="B48" t="str">
            <v>0250T412</v>
          </cell>
          <cell r="C48" t="str">
            <v>0159</v>
          </cell>
          <cell r="D48" t="str">
            <v>001</v>
          </cell>
          <cell r="E48" t="str">
            <v>0140ZZZ</v>
          </cell>
          <cell r="G48" t="str">
            <v>V3-ICMS/CMS Release Management FY12 forward</v>
          </cell>
        </row>
        <row r="49">
          <cell r="A49" t="str">
            <v>JCT_IdtyCaseMgt</v>
          </cell>
          <cell r="B49" t="str">
            <v>0250T412</v>
          </cell>
          <cell r="C49" t="str">
            <v>0159</v>
          </cell>
          <cell r="D49" t="str">
            <v>001</v>
          </cell>
          <cell r="E49" t="str">
            <v>0140ZZZ</v>
          </cell>
          <cell r="G49" t="str">
            <v>V3-ICMS/CMS Release Management Support FY 12 forward</v>
          </cell>
        </row>
        <row r="50">
          <cell r="A50" t="str">
            <v>JCT_IdtyCaseMgt</v>
          </cell>
          <cell r="B50" t="str">
            <v>0250T412</v>
          </cell>
          <cell r="C50" t="str">
            <v>0159</v>
          </cell>
          <cell r="D50" t="str">
            <v>102</v>
          </cell>
          <cell r="E50" t="str">
            <v>0150010ZZZ</v>
          </cell>
          <cell r="G50" t="str">
            <v>V3-TSG-CJN Shared Infrastructure - IMF</v>
          </cell>
        </row>
        <row r="51">
          <cell r="A51" t="str">
            <v>JCT_IdtyCaseMgt</v>
          </cell>
          <cell r="B51" t="str">
            <v>0250T412</v>
          </cell>
          <cell r="C51" t="str">
            <v>0159</v>
          </cell>
          <cell r="D51" t="str">
            <v>102</v>
          </cell>
          <cell r="E51" t="str">
            <v>0150010ZZZ</v>
          </cell>
          <cell r="G51" t="str">
            <v>V3 CMS Transition BCP</v>
          </cell>
        </row>
        <row r="52">
          <cell r="A52" t="str">
            <v>JCT_IdtyCaseMgt</v>
          </cell>
          <cell r="B52" t="str">
            <v>0250T412</v>
          </cell>
          <cell r="C52" t="str">
            <v>0932</v>
          </cell>
          <cell r="D52" t="str">
            <v>101</v>
          </cell>
          <cell r="E52" t="str">
            <v>0150095ZZZ</v>
          </cell>
          <cell r="G52" t="str">
            <v>CCMS - Tech Center</v>
          </cell>
        </row>
        <row r="53">
          <cell r="A53" t="str">
            <v>JCH_LitigMgtPrg</v>
          </cell>
          <cell r="B53" t="str">
            <v>0250H414</v>
          </cell>
          <cell r="C53" t="str">
            <v>0001</v>
          </cell>
          <cell r="D53" t="str">
            <v>001</v>
          </cell>
          <cell r="E53" t="str">
            <v>0140ZZZ</v>
          </cell>
          <cell r="G53" t="str">
            <v>Litigation Management Committee</v>
          </cell>
        </row>
        <row r="54">
          <cell r="A54" t="str">
            <v xml:space="preserve">JCT_Proj Mgmt </v>
          </cell>
          <cell r="B54" t="str">
            <v>0250T213</v>
          </cell>
          <cell r="C54" t="str">
            <v>0001</v>
          </cell>
          <cell r="D54" t="str">
            <v>001</v>
          </cell>
          <cell r="E54" t="str">
            <v>0140ZZZ</v>
          </cell>
          <cell r="G54" t="str">
            <v>Committee Support &amp; Account Management</v>
          </cell>
        </row>
        <row r="55">
          <cell r="A55" t="str">
            <v>JCK_AB1058-CONF</v>
          </cell>
          <cell r="B55" t="str">
            <v>0250K312</v>
          </cell>
          <cell r="C55" t="str">
            <v>0001</v>
          </cell>
          <cell r="D55" t="str">
            <v>001</v>
          </cell>
          <cell r="E55" t="str">
            <v>0140ZZZ</v>
          </cell>
          <cell r="F55">
            <v>48500</v>
          </cell>
          <cell r="G55" t="str">
            <v>AB 1058 Ref 001 - Conference Fees</v>
          </cell>
        </row>
        <row r="56">
          <cell r="A56" t="str">
            <v>JCT_Adm Svs</v>
          </cell>
          <cell r="B56" t="str">
            <v>0250T213</v>
          </cell>
          <cell r="C56" t="str">
            <v>0001</v>
          </cell>
          <cell r="D56" t="str">
            <v>001</v>
          </cell>
          <cell r="E56" t="str">
            <v>0140ZZZ</v>
          </cell>
          <cell r="G56" t="str">
            <v>Administrative Services - Contract and Procurement Support</v>
          </cell>
        </row>
        <row r="57">
          <cell r="A57" t="str">
            <v>JCN_FACMOD</v>
          </cell>
          <cell r="B57" t="str">
            <v>0250N351</v>
          </cell>
          <cell r="C57" t="str">
            <v>0001</v>
          </cell>
          <cell r="D57" t="str">
            <v>0011</v>
          </cell>
          <cell r="E57" t="str">
            <v>0140023ZZZ</v>
          </cell>
          <cell r="G57" t="str">
            <v>General Fund Deferred Maintenance Projects</v>
          </cell>
        </row>
        <row r="58">
          <cell r="A58" t="str">
            <v>JCN_FACMOD</v>
          </cell>
          <cell r="B58" t="str">
            <v>0250N351</v>
          </cell>
          <cell r="C58" t="str">
            <v>3037</v>
          </cell>
          <cell r="D58" t="str">
            <v>001</v>
          </cell>
          <cell r="E58" t="str">
            <v>0140023ZZZ</v>
          </cell>
          <cell r="G58" t="str">
            <v>3037 Facilities Modification NCR - JB Reimbursed</v>
          </cell>
        </row>
        <row r="59">
          <cell r="A59" t="str">
            <v>JCN_FACMOD</v>
          </cell>
          <cell r="B59" t="str">
            <v>0250N351</v>
          </cell>
          <cell r="C59" t="str">
            <v>3037</v>
          </cell>
          <cell r="D59" t="str">
            <v>001</v>
          </cell>
          <cell r="E59" t="str">
            <v>0140023ZZZ</v>
          </cell>
          <cell r="G59" t="str">
            <v>3037 Facilities Modification Regional</v>
          </cell>
        </row>
        <row r="60">
          <cell r="A60" t="str">
            <v>JCN_FACMOD</v>
          </cell>
          <cell r="B60" t="str">
            <v>0250N351</v>
          </cell>
          <cell r="C60" t="str">
            <v>3138</v>
          </cell>
          <cell r="D60" t="str">
            <v>001</v>
          </cell>
          <cell r="E60" t="str">
            <v>0140023ZZZ</v>
          </cell>
          <cell r="G60" t="str">
            <v>3138 Facility Modifications SB1407</v>
          </cell>
        </row>
        <row r="61">
          <cell r="A61" t="str">
            <v>JCN_FACMOD</v>
          </cell>
          <cell r="B61" t="str">
            <v>0250N321</v>
          </cell>
          <cell r="C61" t="str">
            <v>3037</v>
          </cell>
          <cell r="D61" t="str">
            <v>001</v>
          </cell>
          <cell r="E61" t="str">
            <v>0140ZZZ</v>
          </cell>
          <cell r="G61" t="str">
            <v>Project Management-BANCR</v>
          </cell>
        </row>
        <row r="62">
          <cell r="A62" t="str">
            <v>JCN_FACMOD</v>
          </cell>
          <cell r="B62" t="str">
            <v>0250N351</v>
          </cell>
          <cell r="C62" t="str">
            <v>0001</v>
          </cell>
          <cell r="D62" t="str">
            <v>0011</v>
          </cell>
          <cell r="E62" t="str">
            <v>0140023ZZZ</v>
          </cell>
          <cell r="G62" t="str">
            <v>General Fund Deferred Maintenance</v>
          </cell>
        </row>
        <row r="63">
          <cell r="A63" t="str">
            <v>JCN_FACMOD</v>
          </cell>
          <cell r="B63" t="str">
            <v>0250N351</v>
          </cell>
          <cell r="C63" t="str">
            <v>3037</v>
          </cell>
          <cell r="D63" t="str">
            <v>001</v>
          </cell>
          <cell r="E63" t="str">
            <v>0140ZZZ</v>
          </cell>
          <cell r="G63" t="str">
            <v>Facilities Modification Regional - Fund 3037</v>
          </cell>
        </row>
        <row r="64">
          <cell r="A64" t="str">
            <v>JCN_FACMOD</v>
          </cell>
          <cell r="B64" t="str">
            <v>0250N311</v>
          </cell>
          <cell r="C64" t="str">
            <v>3037</v>
          </cell>
          <cell r="D64" t="str">
            <v>001</v>
          </cell>
          <cell r="E64" t="str">
            <v>0140ZZZ</v>
          </cell>
          <cell r="G64" t="str">
            <v>Major Capital Projects - Study Phase</v>
          </cell>
        </row>
        <row r="65">
          <cell r="A65" t="str">
            <v>JCN_FACMOD</v>
          </cell>
          <cell r="B65" t="str">
            <v>0250N351</v>
          </cell>
          <cell r="C65" t="str">
            <v>3138</v>
          </cell>
          <cell r="D65" t="str">
            <v>001</v>
          </cell>
          <cell r="E65" t="str">
            <v>0140ZZZ</v>
          </cell>
          <cell r="G65" t="str">
            <v>ICNA Facility Modifications - SB 1407 - Fund 3138</v>
          </cell>
        </row>
        <row r="66">
          <cell r="A66" t="str">
            <v>JCN_FACMOD</v>
          </cell>
          <cell r="B66" t="str">
            <v>0250N351</v>
          </cell>
          <cell r="C66" t="str">
            <v>0932</v>
          </cell>
          <cell r="D66" t="str">
            <v>101</v>
          </cell>
          <cell r="E66" t="str">
            <v>0150010ZZZ</v>
          </cell>
          <cell r="G66" t="str">
            <v>Court Fund Facility Modification Costs</v>
          </cell>
        </row>
        <row r="67">
          <cell r="A67" t="str">
            <v>JCN_OPS&amp;MAITN</v>
          </cell>
          <cell r="B67" t="str">
            <v>0250N411</v>
          </cell>
          <cell r="C67" t="str">
            <v>3066</v>
          </cell>
          <cell r="D67" t="str">
            <v>001</v>
          </cell>
          <cell r="E67" t="str">
            <v>0140023ZZZ</v>
          </cell>
          <cell r="G67" t="str">
            <v>Facility Operating Costs (County - Managing Party)</v>
          </cell>
        </row>
        <row r="68">
          <cell r="A68" t="str">
            <v>JCN_OPS&amp;MAITN</v>
          </cell>
          <cell r="B68" t="str">
            <v>0250N411</v>
          </cell>
          <cell r="C68" t="str">
            <v>3066</v>
          </cell>
          <cell r="D68" t="str">
            <v>001</v>
          </cell>
          <cell r="E68" t="str">
            <v>0140ZZZ</v>
          </cell>
          <cell r="G68" t="str">
            <v>3066 Facility Operating Costs (County - Managing Party) - Fund 3066</v>
          </cell>
        </row>
        <row r="69">
          <cell r="A69" t="str">
            <v>JCP_BAP</v>
          </cell>
          <cell r="B69" t="str">
            <v>0250P111</v>
          </cell>
          <cell r="C69" t="str">
            <v>0001</v>
          </cell>
          <cell r="D69" t="str">
            <v>001</v>
          </cell>
          <cell r="E69" t="str">
            <v>0140ZZZ</v>
          </cell>
          <cell r="G69" t="str">
            <v>Office of Court Security</v>
          </cell>
        </row>
        <row r="70">
          <cell r="A70" t="str">
            <v>JCL_CTPERSONEDU</v>
          </cell>
          <cell r="B70" t="str">
            <v>0250L211</v>
          </cell>
          <cell r="C70" t="str">
            <v>0159</v>
          </cell>
          <cell r="D70" t="str">
            <v>102</v>
          </cell>
          <cell r="E70" t="str">
            <v>0150010ZZZ</v>
          </cell>
          <cell r="G70" t="str">
            <v>Court Personnel Institutes</v>
          </cell>
        </row>
        <row r="71">
          <cell r="A71" t="str">
            <v>JCK_AB1058</v>
          </cell>
          <cell r="B71" t="str">
            <v>0250K312</v>
          </cell>
          <cell r="C71" t="str">
            <v>0001</v>
          </cell>
          <cell r="D71" t="str">
            <v>101</v>
          </cell>
          <cell r="E71" t="str">
            <v>0150051ZZZ</v>
          </cell>
          <cell r="F71">
            <v>48100</v>
          </cell>
          <cell r="G71" t="str">
            <v>AB 1058 Ref 101 - CSC</v>
          </cell>
        </row>
        <row r="72">
          <cell r="A72" t="str">
            <v>JCL_JCSTAFFEDUC</v>
          </cell>
          <cell r="B72" t="str">
            <v>0250L211</v>
          </cell>
          <cell r="C72" t="str">
            <v>0159</v>
          </cell>
          <cell r="D72" t="str">
            <v>102</v>
          </cell>
          <cell r="E72" t="str">
            <v>0150010ZZZ</v>
          </cell>
          <cell r="G72" t="str">
            <v>Distance Education-Online video, resources, webinars and videoconferences</v>
          </cell>
        </row>
        <row r="73">
          <cell r="A73" t="str">
            <v>JCT_SharedSvs</v>
          </cell>
          <cell r="B73" t="str">
            <v>0250T413</v>
          </cell>
          <cell r="C73" t="str">
            <v>0159</v>
          </cell>
          <cell r="D73" t="str">
            <v>001</v>
          </cell>
          <cell r="E73" t="str">
            <v>0140ZZZ</v>
          </cell>
          <cell r="G73" t="str">
            <v>CCTC Steady State</v>
          </cell>
        </row>
        <row r="74">
          <cell r="A74" t="str">
            <v>JCT_SharedSvs</v>
          </cell>
          <cell r="B74" t="str">
            <v>0250T413</v>
          </cell>
          <cell r="C74" t="str">
            <v>0159</v>
          </cell>
          <cell r="D74" t="str">
            <v>001</v>
          </cell>
          <cell r="E74" t="str">
            <v>0140ZZZ</v>
          </cell>
          <cell r="G74" t="str">
            <v>CCTC Operations</v>
          </cell>
        </row>
        <row r="75">
          <cell r="A75" t="str">
            <v>JCT_SharedSvs</v>
          </cell>
          <cell r="B75" t="str">
            <v>0250T413</v>
          </cell>
          <cell r="C75" t="str">
            <v>0159</v>
          </cell>
          <cell r="D75" t="str">
            <v>102</v>
          </cell>
          <cell r="E75" t="str">
            <v>0150010ZZZ</v>
          </cell>
          <cell r="G75" t="str">
            <v>IT Infrastructure- CA Courts Technology Center</v>
          </cell>
        </row>
        <row r="76">
          <cell r="A76" t="str">
            <v>JCT_SharedSvs</v>
          </cell>
          <cell r="B76" t="str">
            <v>0250T413</v>
          </cell>
          <cell r="C76" t="str">
            <v>0932</v>
          </cell>
          <cell r="D76" t="str">
            <v>101</v>
          </cell>
          <cell r="E76" t="str">
            <v>0150095ZZZ</v>
          </cell>
          <cell r="G76" t="str">
            <v>CCTC - Network Operations &amp; Support</v>
          </cell>
        </row>
        <row r="77">
          <cell r="A77" t="str">
            <v>JCT_User_SysSup</v>
          </cell>
          <cell r="B77" t="str">
            <v>0250T312</v>
          </cell>
          <cell r="C77" t="str">
            <v>0001</v>
          </cell>
          <cell r="D77" t="str">
            <v>001</v>
          </cell>
          <cell r="E77" t="str">
            <v>0140ZZZ</v>
          </cell>
          <cell r="G77" t="str">
            <v>Data Center Operations Unit</v>
          </cell>
        </row>
        <row r="78">
          <cell r="A78" t="str">
            <v>JCT_User_SysSup</v>
          </cell>
          <cell r="B78" t="str">
            <v>0250T312</v>
          </cell>
          <cell r="C78" t="str">
            <v>3037</v>
          </cell>
          <cell r="D78" t="str">
            <v>001</v>
          </cell>
          <cell r="E78" t="str">
            <v>0140ZZZ</v>
          </cell>
          <cell r="G78" t="str">
            <v>Data Center Operations (CAFM)</v>
          </cell>
        </row>
        <row r="79">
          <cell r="A79" t="str">
            <v xml:space="preserve">JCB_ADM </v>
          </cell>
          <cell r="B79" t="str">
            <v>0250B121</v>
          </cell>
          <cell r="C79" t="str">
            <v>0001</v>
          </cell>
          <cell r="D79" t="str">
            <v>001</v>
          </cell>
          <cell r="E79" t="str">
            <v>0155ZZZ</v>
          </cell>
          <cell r="G79" t="str">
            <v>Database</v>
          </cell>
        </row>
        <row r="80">
          <cell r="A80" t="str">
            <v>JCT_SharedSvs</v>
          </cell>
          <cell r="B80" t="str">
            <v>0250T413</v>
          </cell>
          <cell r="C80" t="str">
            <v>0001</v>
          </cell>
          <cell r="D80" t="str">
            <v>001</v>
          </cell>
          <cell r="E80" t="str">
            <v>0140ZZZ</v>
          </cell>
          <cell r="G80" t="str">
            <v>Application Services Operations</v>
          </cell>
        </row>
        <row r="81">
          <cell r="A81" t="str">
            <v>JCT_SharedSvs</v>
          </cell>
          <cell r="B81" t="str">
            <v>0250T413</v>
          </cell>
          <cell r="C81" t="str">
            <v>0159</v>
          </cell>
          <cell r="D81" t="str">
            <v>001</v>
          </cell>
          <cell r="E81" t="str">
            <v>0140ZZZ</v>
          </cell>
          <cell r="G81" t="str">
            <v>ISB Support</v>
          </cell>
        </row>
        <row r="82">
          <cell r="A82" t="str">
            <v>JCT_SharedSvs</v>
          </cell>
          <cell r="B82" t="str">
            <v>0250T413</v>
          </cell>
          <cell r="C82" t="str">
            <v>0159</v>
          </cell>
          <cell r="D82" t="str">
            <v>102</v>
          </cell>
          <cell r="E82" t="str">
            <v>0150010ZZZ</v>
          </cell>
          <cell r="G82" t="str">
            <v>Data Integration</v>
          </cell>
        </row>
        <row r="83">
          <cell r="A83" t="str">
            <v>JCT_SharedSvs</v>
          </cell>
          <cell r="B83" t="str">
            <v>0250T413</v>
          </cell>
          <cell r="C83" t="str">
            <v>0159</v>
          </cell>
          <cell r="D83" t="str">
            <v>102</v>
          </cell>
          <cell r="E83" t="str">
            <v>0150010ZZZ</v>
          </cell>
          <cell r="G83" t="str">
            <v>TSG-CJN Shared Infrastructure-DI</v>
          </cell>
        </row>
        <row r="84">
          <cell r="A84" t="str">
            <v>JCJ_COURTINTPRE</v>
          </cell>
          <cell r="B84" t="str">
            <v>0250J312</v>
          </cell>
          <cell r="C84" t="str">
            <v>0932</v>
          </cell>
          <cell r="D84" t="str">
            <v>101</v>
          </cell>
          <cell r="E84" t="str">
            <v>0150037</v>
          </cell>
          <cell r="G84" t="str">
            <v>Database Development-Court Interpreters</v>
          </cell>
        </row>
        <row r="85">
          <cell r="A85" t="str">
            <v>JCB_CAP_CASES</v>
          </cell>
          <cell r="B85" t="str">
            <v>0250B121</v>
          </cell>
          <cell r="C85" t="str">
            <v>0001</v>
          </cell>
          <cell r="D85" t="str">
            <v>001</v>
          </cell>
          <cell r="E85" t="str">
            <v>0155ZZZ</v>
          </cell>
          <cell r="G85" t="str">
            <v>Dewayne Carey</v>
          </cell>
        </row>
        <row r="86">
          <cell r="A86" t="str">
            <v>JCB_CAP_CASES</v>
          </cell>
          <cell r="B86" t="str">
            <v>0250B121</v>
          </cell>
          <cell r="C86" t="str">
            <v>0001</v>
          </cell>
          <cell r="D86" t="str">
            <v>001</v>
          </cell>
          <cell r="E86" t="str">
            <v>0155ZZZ</v>
          </cell>
          <cell r="G86" t="str">
            <v>Dennis Ervine</v>
          </cell>
        </row>
        <row r="87">
          <cell r="A87" t="str">
            <v>JCQ_Bud_Svs</v>
          </cell>
          <cell r="B87" t="str">
            <v>0250Q111</v>
          </cell>
          <cell r="C87" t="str">
            <v>0159</v>
          </cell>
          <cell r="D87" t="str">
            <v>102</v>
          </cell>
          <cell r="E87" t="str">
            <v>0150010ZZZ</v>
          </cell>
          <cell r="G87" t="str">
            <v>Court-Ordered Debt Task Force</v>
          </cell>
        </row>
        <row r="88">
          <cell r="A88" t="str">
            <v>JCN_OPS&amp;MAITN</v>
          </cell>
          <cell r="B88" t="str">
            <v>0250N411</v>
          </cell>
          <cell r="C88" t="str">
            <v>3066</v>
          </cell>
          <cell r="D88" t="str">
            <v>001</v>
          </cell>
          <cell r="E88" t="str">
            <v>0140023ZZZ</v>
          </cell>
          <cell r="G88" t="str">
            <v>Facility Operating Costs (Court Delegation)</v>
          </cell>
        </row>
        <row r="89">
          <cell r="A89" t="str">
            <v>JCN_OPS&amp;MAITN</v>
          </cell>
          <cell r="B89" t="str">
            <v>0250N411</v>
          </cell>
          <cell r="C89" t="str">
            <v>3066</v>
          </cell>
          <cell r="D89" t="str">
            <v>001</v>
          </cell>
          <cell r="E89" t="str">
            <v>0140ZZZ</v>
          </cell>
          <cell r="G89" t="str">
            <v>Facility Operating Costs (Court Delegation) - Fund 3066</v>
          </cell>
        </row>
        <row r="90">
          <cell r="A90" t="str">
            <v>JCT_User_SysSup</v>
          </cell>
          <cell r="B90" t="str">
            <v>0250T312</v>
          </cell>
          <cell r="C90" t="str">
            <v>0001</v>
          </cell>
          <cell r="D90" t="str">
            <v>001</v>
          </cell>
          <cell r="E90" t="str">
            <v>0140ZZZ</v>
          </cell>
          <cell r="G90" t="str">
            <v>Desktop Support Unit</v>
          </cell>
        </row>
        <row r="91">
          <cell r="A91" t="str">
            <v>JCT_User_SysSup</v>
          </cell>
          <cell r="B91" t="str">
            <v>0250T312</v>
          </cell>
          <cell r="C91" t="str">
            <v>0001</v>
          </cell>
          <cell r="D91" t="str">
            <v>001</v>
          </cell>
          <cell r="E91" t="str">
            <v>0140ZZZ</v>
          </cell>
          <cell r="G91" t="str">
            <v>Desktop Support (PHX)</v>
          </cell>
        </row>
        <row r="92">
          <cell r="A92" t="str">
            <v>JCT_User_SysSup</v>
          </cell>
          <cell r="B92" t="str">
            <v>0250T312</v>
          </cell>
          <cell r="C92" t="str">
            <v>3037</v>
          </cell>
          <cell r="D92" t="str">
            <v>001</v>
          </cell>
          <cell r="E92" t="str">
            <v>0140ZZZ</v>
          </cell>
          <cell r="G92" t="str">
            <v>Desktop Support (CAFM) 3037</v>
          </cell>
        </row>
        <row r="93">
          <cell r="A93" t="str">
            <v>JCT_User_SysSup</v>
          </cell>
          <cell r="B93" t="str">
            <v>0250T312</v>
          </cell>
          <cell r="C93" t="str">
            <v>3037</v>
          </cell>
          <cell r="D93" t="str">
            <v>001</v>
          </cell>
          <cell r="E93" t="str">
            <v>0140ZZZ</v>
          </cell>
          <cell r="G93" t="str">
            <v>Desktop Support CAFM (3037)</v>
          </cell>
        </row>
        <row r="94">
          <cell r="A94" t="str">
            <v>JCB_CAP_CASES</v>
          </cell>
          <cell r="B94" t="str">
            <v>0250B121</v>
          </cell>
          <cell r="C94" t="str">
            <v>0001</v>
          </cell>
          <cell r="D94" t="str">
            <v>001</v>
          </cell>
          <cell r="E94" t="str">
            <v>0155ZZZ</v>
          </cell>
          <cell r="G94" t="str">
            <v>Donald Griffin</v>
          </cell>
        </row>
        <row r="95">
          <cell r="A95" t="str">
            <v>JCB_CAP_CASES</v>
          </cell>
          <cell r="B95" t="str">
            <v>0250B121</v>
          </cell>
          <cell r="C95" t="str">
            <v>0001</v>
          </cell>
          <cell r="D95" t="str">
            <v>001</v>
          </cell>
          <cell r="E95" t="str">
            <v>0155ZZZ</v>
          </cell>
          <cell r="G95" t="str">
            <v>Demetrius Charles Howard</v>
          </cell>
        </row>
        <row r="96">
          <cell r="A96" t="str">
            <v>JCT_IdtyCaseMgt</v>
          </cell>
          <cell r="B96" t="str">
            <v>0250T412</v>
          </cell>
          <cell r="C96" t="str">
            <v>0159</v>
          </cell>
          <cell r="D96" t="str">
            <v>001</v>
          </cell>
          <cell r="E96" t="str">
            <v>0140ZZZ</v>
          </cell>
          <cell r="G96" t="str">
            <v>Enterprise Technology Architecture Support</v>
          </cell>
        </row>
        <row r="97">
          <cell r="A97" t="str">
            <v>JCB_CAP_CASES</v>
          </cell>
          <cell r="B97" t="str">
            <v>0250B121</v>
          </cell>
          <cell r="C97" t="str">
            <v>0001</v>
          </cell>
          <cell r="D97" t="str">
            <v>001</v>
          </cell>
          <cell r="E97" t="str">
            <v>0155ZZZ</v>
          </cell>
          <cell r="G97" t="str">
            <v>Delaney Marks</v>
          </cell>
        </row>
        <row r="98">
          <cell r="A98" t="str">
            <v>JCB_CAP_CASES</v>
          </cell>
          <cell r="B98" t="str">
            <v>0250B121</v>
          </cell>
          <cell r="C98" t="str">
            <v>0001</v>
          </cell>
          <cell r="D98" t="str">
            <v>001</v>
          </cell>
          <cell r="E98" t="str">
            <v>0155ZZZ</v>
          </cell>
          <cell r="G98" t="str">
            <v>David Scott Daniels</v>
          </cell>
        </row>
        <row r="99">
          <cell r="A99" t="str">
            <v>JCK_VAWEP</v>
          </cell>
          <cell r="B99" t="str">
            <v>0250K211</v>
          </cell>
          <cell r="C99" t="str">
            <v>0001</v>
          </cell>
          <cell r="D99" t="str">
            <v>001</v>
          </cell>
          <cell r="E99" t="str">
            <v>0140ZZZ</v>
          </cell>
          <cell r="F99">
            <v>48100</v>
          </cell>
          <cell r="G99" t="str">
            <v>FY 17-18 VAWEP</v>
          </cell>
        </row>
        <row r="100">
          <cell r="A100" t="str">
            <v>JCT_Ct Mgmt Svs</v>
          </cell>
          <cell r="B100" t="str">
            <v>0250T513</v>
          </cell>
          <cell r="C100" t="str">
            <v>0001</v>
          </cell>
          <cell r="D100" t="str">
            <v>001</v>
          </cell>
          <cell r="E100" t="str">
            <v>0140ZZZ</v>
          </cell>
          <cell r="G100" t="str">
            <v>E-Services</v>
          </cell>
        </row>
        <row r="101">
          <cell r="A101" t="str">
            <v>JCT_Ct Mgmt Svs</v>
          </cell>
          <cell r="B101" t="str">
            <v>0250T513</v>
          </cell>
          <cell r="C101" t="str">
            <v>0932</v>
          </cell>
          <cell r="D101" t="str">
            <v>001</v>
          </cell>
          <cell r="E101" t="str">
            <v>0140010ZZZ</v>
          </cell>
          <cell r="G101" t="str">
            <v>Trial Court e-Filing Services</v>
          </cell>
        </row>
        <row r="102">
          <cell r="A102" t="str">
            <v>JCB_CAP_CASES</v>
          </cell>
          <cell r="B102" t="str">
            <v>0250B121</v>
          </cell>
          <cell r="C102" t="str">
            <v>0001</v>
          </cell>
          <cell r="D102" t="str">
            <v>001</v>
          </cell>
          <cell r="E102" t="str">
            <v>0155ZZZ</v>
          </cell>
          <cell r="G102" t="str">
            <v>Eric Leonard</v>
          </cell>
        </row>
        <row r="103">
          <cell r="A103" t="str">
            <v>JCQ_Fund_Rev</v>
          </cell>
          <cell r="B103" t="str">
            <v>0250Q132</v>
          </cell>
          <cell r="C103" t="str">
            <v>0932</v>
          </cell>
          <cell r="D103" t="str">
            <v>001</v>
          </cell>
          <cell r="E103" t="str">
            <v>0140010ZZZ</v>
          </cell>
          <cell r="G103" t="str">
            <v>TCTF-Enhanced Collections</v>
          </cell>
        </row>
        <row r="104">
          <cell r="A104" t="str">
            <v>JCT_IT Architec</v>
          </cell>
          <cell r="B104" t="str">
            <v>0250T111</v>
          </cell>
          <cell r="C104" t="str">
            <v>0001</v>
          </cell>
          <cell r="D104" t="str">
            <v>001</v>
          </cell>
          <cell r="E104" t="str">
            <v>0140ZZZ</v>
          </cell>
          <cell r="G104" t="str">
            <v>Enterprise Architecture Unit</v>
          </cell>
        </row>
        <row r="105">
          <cell r="A105" t="str">
            <v xml:space="preserve">JCT_Proj Mgmt </v>
          </cell>
          <cell r="B105" t="str">
            <v>0250T213</v>
          </cell>
          <cell r="C105" t="str">
            <v>0001</v>
          </cell>
          <cell r="D105" t="str">
            <v>001</v>
          </cell>
          <cell r="E105" t="str">
            <v>0140ZZZ</v>
          </cell>
          <cell r="G105" t="str">
            <v>Enterprise Management and Process</v>
          </cell>
        </row>
        <row r="106">
          <cell r="A106" t="str">
            <v>JCT_IT Architec</v>
          </cell>
          <cell r="B106" t="str">
            <v>0250T111</v>
          </cell>
          <cell r="C106" t="str">
            <v>0159</v>
          </cell>
          <cell r="D106" t="str">
            <v>102</v>
          </cell>
          <cell r="E106" t="str">
            <v>0150010ZZZ</v>
          </cell>
          <cell r="G106" t="str">
            <v>Statewide Planning and Development Support</v>
          </cell>
        </row>
        <row r="107">
          <cell r="A107" t="str">
            <v>JCT_IT Architec</v>
          </cell>
          <cell r="B107" t="str">
            <v>0250T111</v>
          </cell>
          <cell r="C107" t="str">
            <v>0159</v>
          </cell>
          <cell r="D107" t="str">
            <v>102</v>
          </cell>
          <cell r="E107" t="str">
            <v>0150010ZZZ</v>
          </cell>
          <cell r="G107" t="str">
            <v>Testing Tools</v>
          </cell>
        </row>
        <row r="108">
          <cell r="A108" t="str">
            <v>JCB_CAP_CASES</v>
          </cell>
          <cell r="B108" t="str">
            <v>0250B121</v>
          </cell>
          <cell r="C108" t="str">
            <v>0001</v>
          </cell>
          <cell r="D108" t="str">
            <v>001</v>
          </cell>
          <cell r="E108" t="str">
            <v>0155ZZZ</v>
          </cell>
          <cell r="G108" t="str">
            <v>Edgardo Sanchez-Fuentes</v>
          </cell>
        </row>
        <row r="109">
          <cell r="A109" t="str">
            <v>JCB_CAP_CASES</v>
          </cell>
          <cell r="B109" t="str">
            <v>0250B121</v>
          </cell>
          <cell r="C109" t="str">
            <v>0001</v>
          </cell>
          <cell r="D109" t="str">
            <v>001</v>
          </cell>
          <cell r="E109" t="str">
            <v>0155ZZZ</v>
          </cell>
          <cell r="G109" t="str">
            <v>Fred Freeman</v>
          </cell>
        </row>
        <row r="110">
          <cell r="A110" t="str">
            <v>JCB_CAP_CASES</v>
          </cell>
          <cell r="B110" t="str">
            <v>0250B121</v>
          </cell>
          <cell r="C110" t="str">
            <v>0890</v>
          </cell>
          <cell r="D110" t="str">
            <v>001</v>
          </cell>
          <cell r="E110" t="str">
            <v>0155ZZZ</v>
          </cell>
          <cell r="G110" t="str">
            <v>Fred Freeman</v>
          </cell>
        </row>
        <row r="111">
          <cell r="A111" t="str">
            <v>JCP_BAP</v>
          </cell>
          <cell r="B111" t="str">
            <v>0250P111</v>
          </cell>
          <cell r="C111" t="str">
            <v>0001</v>
          </cell>
          <cell r="D111" t="str">
            <v>001</v>
          </cell>
          <cell r="E111" t="str">
            <v>0140ZZZ</v>
          </cell>
          <cell r="G111" t="str">
            <v>FISCAL Project</v>
          </cell>
        </row>
        <row r="112">
          <cell r="A112" t="str">
            <v>JCL-FJE</v>
          </cell>
          <cell r="B112" t="str">
            <v>0250L112</v>
          </cell>
          <cell r="C112" t="str">
            <v>0001</v>
          </cell>
          <cell r="D112" t="str">
            <v>001</v>
          </cell>
          <cell r="E112" t="str">
            <v>0140ZZZ</v>
          </cell>
          <cell r="F112">
            <v>48500</v>
          </cell>
          <cell r="G112" t="str">
            <v>Civil Proceedings Benchbooks</v>
          </cell>
        </row>
        <row r="113">
          <cell r="A113" t="str">
            <v>JCK_FLTF</v>
          </cell>
          <cell r="B113" t="str">
            <v>0250K112</v>
          </cell>
          <cell r="C113" t="str">
            <v>0587</v>
          </cell>
          <cell r="D113" t="str">
            <v>501</v>
          </cell>
          <cell r="E113" t="str">
            <v>9990</v>
          </cell>
          <cell r="G113" t="str">
            <v>Family Law Trust Fund - Administration</v>
          </cell>
        </row>
        <row r="114">
          <cell r="A114" t="str">
            <v>JCK_FLTF</v>
          </cell>
          <cell r="B114" t="str">
            <v>0250K112</v>
          </cell>
          <cell r="C114" t="str">
            <v>0587</v>
          </cell>
          <cell r="D114" t="str">
            <v>501</v>
          </cell>
          <cell r="E114" t="str">
            <v>9990</v>
          </cell>
          <cell r="G114" t="str">
            <v>Statewide Institute</v>
          </cell>
        </row>
        <row r="115">
          <cell r="A115" t="str">
            <v>JCK_FLTF</v>
          </cell>
          <cell r="B115" t="str">
            <v>0250K112</v>
          </cell>
          <cell r="C115" t="str">
            <v>0587</v>
          </cell>
          <cell r="D115" t="str">
            <v>501</v>
          </cell>
          <cell r="E115" t="str">
            <v>9990</v>
          </cell>
          <cell r="G115" t="str">
            <v>Regional Training</v>
          </cell>
        </row>
        <row r="116">
          <cell r="A116" t="str">
            <v>JCK_FLTF</v>
          </cell>
          <cell r="B116" t="str">
            <v>0250K112</v>
          </cell>
          <cell r="C116" t="str">
            <v>0587</v>
          </cell>
          <cell r="D116" t="str">
            <v>501</v>
          </cell>
          <cell r="E116" t="str">
            <v>9990</v>
          </cell>
          <cell r="G116" t="str">
            <v>New Mediator Training</v>
          </cell>
        </row>
        <row r="117">
          <cell r="A117" t="str">
            <v>JCK_FLTF</v>
          </cell>
          <cell r="B117" t="str">
            <v>0250K112</v>
          </cell>
          <cell r="C117" t="str">
            <v>0587</v>
          </cell>
          <cell r="D117" t="str">
            <v>501</v>
          </cell>
          <cell r="E117" t="str">
            <v>9990</v>
          </cell>
          <cell r="G117" t="str">
            <v>Court Access for DV Clients</v>
          </cell>
        </row>
        <row r="118">
          <cell r="A118" t="str">
            <v>JCK_FLTF</v>
          </cell>
          <cell r="B118" t="str">
            <v>0250K112</v>
          </cell>
          <cell r="C118" t="str">
            <v>0587</v>
          </cell>
          <cell r="D118" t="str">
            <v>501</v>
          </cell>
          <cell r="E118" t="str">
            <v>9990</v>
          </cell>
          <cell r="G118" t="str">
            <v>Implementation of Standards and Rules</v>
          </cell>
        </row>
        <row r="119">
          <cell r="A119" t="str">
            <v>JCK_FLTF</v>
          </cell>
          <cell r="B119" t="str">
            <v>0250K112</v>
          </cell>
          <cell r="C119" t="str">
            <v>0587</v>
          </cell>
          <cell r="D119" t="str">
            <v>501</v>
          </cell>
          <cell r="E119" t="str">
            <v>9990</v>
          </cell>
          <cell r="G119" t="str">
            <v>FCS Director Meetings</v>
          </cell>
        </row>
        <row r="120">
          <cell r="A120" t="str">
            <v>JCK_AB1058</v>
          </cell>
          <cell r="B120" t="str">
            <v>0250K312</v>
          </cell>
          <cell r="C120" t="str">
            <v>0001</v>
          </cell>
          <cell r="D120" t="str">
            <v>101</v>
          </cell>
          <cell r="E120" t="str">
            <v>0150051ZZZ</v>
          </cell>
          <cell r="F120">
            <v>48100</v>
          </cell>
          <cell r="G120" t="str">
            <v>AB 1058 Ref 101 - FLF</v>
          </cell>
        </row>
        <row r="121">
          <cell r="A121" t="str">
            <v>JCB_CAP_CASES</v>
          </cell>
          <cell r="B121" t="str">
            <v>0250B121</v>
          </cell>
          <cell r="C121" t="str">
            <v>0001</v>
          </cell>
          <cell r="D121" t="str">
            <v>001</v>
          </cell>
          <cell r="E121" t="str">
            <v>0155ZZZ</v>
          </cell>
          <cell r="G121" t="str">
            <v>George Contrreras</v>
          </cell>
        </row>
        <row r="122">
          <cell r="A122" t="str">
            <v>JCK_CASA</v>
          </cell>
          <cell r="B122" t="str">
            <v>0250K411</v>
          </cell>
          <cell r="C122" t="str">
            <v>0001</v>
          </cell>
          <cell r="D122" t="str">
            <v>001</v>
          </cell>
          <cell r="E122" t="str">
            <v>0140ZZZ</v>
          </cell>
          <cell r="G122" t="str">
            <v>CASA Administration</v>
          </cell>
        </row>
        <row r="123">
          <cell r="A123" t="str">
            <v>JCK_EQUALACCESS</v>
          </cell>
          <cell r="B123" t="str">
            <v>0250K211</v>
          </cell>
          <cell r="C123" t="str">
            <v>0001</v>
          </cell>
          <cell r="D123" t="str">
            <v>001</v>
          </cell>
          <cell r="E123" t="str">
            <v>0140ZZZ</v>
          </cell>
          <cell r="G123" t="str">
            <v>Equal Access Grant Operating Unit - Administration</v>
          </cell>
        </row>
        <row r="124">
          <cell r="A124" t="str">
            <v>JCK_EQUALACCESS</v>
          </cell>
          <cell r="B124" t="str">
            <v>0250K211</v>
          </cell>
          <cell r="C124" t="str">
            <v>0001</v>
          </cell>
          <cell r="D124" t="str">
            <v>101</v>
          </cell>
          <cell r="E124" t="str">
            <v>0150083</v>
          </cell>
          <cell r="G124" t="str">
            <v>Equal Access - State Bar Ref 101</v>
          </cell>
        </row>
        <row r="125">
          <cell r="A125" t="str">
            <v>JCK_SELFHELP</v>
          </cell>
          <cell r="B125" t="str">
            <v>0250K211</v>
          </cell>
          <cell r="C125" t="str">
            <v>0001</v>
          </cell>
          <cell r="D125" t="str">
            <v>001</v>
          </cell>
          <cell r="E125" t="str">
            <v>0140ZZZ</v>
          </cell>
          <cell r="G125" t="str">
            <v>Self-Help Futures Projects</v>
          </cell>
        </row>
        <row r="126">
          <cell r="A126" t="str">
            <v>JCK_VOCA</v>
          </cell>
          <cell r="B126" t="str">
            <v>0250K211</v>
          </cell>
          <cell r="C126" t="str">
            <v>0001</v>
          </cell>
          <cell r="D126" t="str">
            <v>001</v>
          </cell>
          <cell r="E126" t="str">
            <v>0140ZZZ</v>
          </cell>
          <cell r="F126">
            <v>48100</v>
          </cell>
          <cell r="G126" t="str">
            <v>Victims and the Criminal Justice System Training Program</v>
          </cell>
        </row>
        <row r="127">
          <cell r="A127" t="str">
            <v>JCM-PRICE-JUST</v>
          </cell>
          <cell r="B127" t="str">
            <v>0250M121</v>
          </cell>
          <cell r="C127" t="str">
            <v>0001</v>
          </cell>
          <cell r="D127" t="str">
            <v>001</v>
          </cell>
          <cell r="E127" t="str">
            <v>0140ZZZ</v>
          </cell>
          <cell r="F127">
            <v>48200</v>
          </cell>
          <cell r="G127" t="str">
            <v>Criminal Fines and Fees Project</v>
          </cell>
        </row>
        <row r="128">
          <cell r="A128" t="str">
            <v>JCM-PRICE-JUST</v>
          </cell>
          <cell r="B128" t="str">
            <v>0250M121</v>
          </cell>
          <cell r="C128" t="str">
            <v>0890</v>
          </cell>
          <cell r="D128" t="str">
            <v>001</v>
          </cell>
          <cell r="E128" t="str">
            <v>0140ZZZ</v>
          </cell>
          <cell r="F128">
            <v>48200</v>
          </cell>
          <cell r="G128" t="str">
            <v>Criminal Fines and Fees Project - Accounting Use Only</v>
          </cell>
        </row>
        <row r="129">
          <cell r="A129" t="str">
            <v>JCK_AV</v>
          </cell>
          <cell r="B129" t="str">
            <v>0250K211</v>
          </cell>
          <cell r="C129" t="str">
            <v>0890</v>
          </cell>
          <cell r="D129" t="str">
            <v>001</v>
          </cell>
          <cell r="E129" t="str">
            <v>9990</v>
          </cell>
          <cell r="F129">
            <v>48200</v>
          </cell>
          <cell r="G129" t="str">
            <v>A.V. Year 20 Fed 2016 - Accounting Use Only</v>
          </cell>
        </row>
        <row r="130">
          <cell r="A130" t="str">
            <v>JCK_AV</v>
          </cell>
          <cell r="B130" t="str">
            <v>0250K211</v>
          </cell>
          <cell r="C130" t="str">
            <v>0001</v>
          </cell>
          <cell r="D130" t="str">
            <v>001</v>
          </cell>
          <cell r="E130" t="str">
            <v>0140ZZZ</v>
          </cell>
          <cell r="F130">
            <v>48200</v>
          </cell>
          <cell r="G130" t="str">
            <v>A.V. Year 21 Fed 2017</v>
          </cell>
        </row>
        <row r="131">
          <cell r="A131" t="str">
            <v>JCK_AV-LA</v>
          </cell>
          <cell r="B131" t="str">
            <v>0250K211</v>
          </cell>
          <cell r="C131" t="str">
            <v>0890</v>
          </cell>
          <cell r="D131" t="str">
            <v>101</v>
          </cell>
          <cell r="E131" t="str">
            <v>0150059</v>
          </cell>
          <cell r="F131">
            <v>48200</v>
          </cell>
          <cell r="G131" t="str">
            <v>A.V. Ref 101 Yr 13 Onward FOR ACCOUNTING USE ONLY</v>
          </cell>
        </row>
        <row r="132">
          <cell r="A132" t="str">
            <v>JCK_BEYOND-MISC</v>
          </cell>
          <cell r="B132" t="str">
            <v>0250K111</v>
          </cell>
          <cell r="C132" t="str">
            <v>0001</v>
          </cell>
          <cell r="D132" t="str">
            <v>001</v>
          </cell>
          <cell r="E132" t="str">
            <v>0140ZZZ</v>
          </cell>
          <cell r="F132">
            <v>48500</v>
          </cell>
          <cell r="G132" t="str">
            <v>Beyond The Bench - Misc. Projects</v>
          </cell>
        </row>
        <row r="133">
          <cell r="A133" t="str">
            <v>JCK_CIP-B</v>
          </cell>
          <cell r="B133" t="str">
            <v>0250K411</v>
          </cell>
          <cell r="C133" t="str">
            <v>0001</v>
          </cell>
          <cell r="D133" t="str">
            <v>001</v>
          </cell>
          <cell r="E133" t="str">
            <v>0140ZZZ</v>
          </cell>
          <cell r="F133">
            <v>48200</v>
          </cell>
          <cell r="G133" t="str">
            <v>CIP Basic FY 2017</v>
          </cell>
        </row>
        <row r="134">
          <cell r="A134" t="str">
            <v>JCK_CIP-B-LA</v>
          </cell>
          <cell r="B134" t="str">
            <v>0250K411</v>
          </cell>
          <cell r="C134" t="str">
            <v>0890</v>
          </cell>
          <cell r="D134" t="str">
            <v>101</v>
          </cell>
          <cell r="E134" t="str">
            <v>0150063</v>
          </cell>
          <cell r="F134">
            <v>48200</v>
          </cell>
          <cell r="G134" t="str">
            <v>CIP XV 2009 - Accounting Use Only</v>
          </cell>
        </row>
        <row r="135">
          <cell r="A135" t="str">
            <v>JCK_CIP-D</v>
          </cell>
          <cell r="B135" t="str">
            <v>0250K411</v>
          </cell>
          <cell r="C135" t="str">
            <v>0001</v>
          </cell>
          <cell r="D135" t="str">
            <v>001</v>
          </cell>
          <cell r="E135" t="str">
            <v>0140ZZZ</v>
          </cell>
          <cell r="F135">
            <v>48200</v>
          </cell>
          <cell r="G135" t="str">
            <v>CIP Data FY 2017</v>
          </cell>
        </row>
        <row r="136">
          <cell r="A136" t="str">
            <v>JCK_CIP-D-LA</v>
          </cell>
          <cell r="B136" t="str">
            <v>0250K411</v>
          </cell>
          <cell r="C136" t="str">
            <v>0890</v>
          </cell>
          <cell r="D136" t="str">
            <v>101</v>
          </cell>
          <cell r="E136" t="str">
            <v>0150063</v>
          </cell>
          <cell r="F136">
            <v>48200</v>
          </cell>
          <cell r="G136" t="str">
            <v>CIP - Data 2009 Ref 101 - Accounting Use Only</v>
          </cell>
        </row>
        <row r="137">
          <cell r="A137" t="str">
            <v>JCK_CIP-T</v>
          </cell>
          <cell r="B137" t="str">
            <v>0250K411</v>
          </cell>
          <cell r="C137" t="str">
            <v>0001</v>
          </cell>
          <cell r="D137" t="str">
            <v>001</v>
          </cell>
          <cell r="E137" t="str">
            <v>0140ZZZ</v>
          </cell>
          <cell r="F137">
            <v>48200</v>
          </cell>
          <cell r="G137" t="str">
            <v>CIP Training FY 2017</v>
          </cell>
        </row>
        <row r="138">
          <cell r="A138" t="str">
            <v>JCK_CIP-T-LA</v>
          </cell>
          <cell r="B138" t="str">
            <v>0250K411</v>
          </cell>
          <cell r="C138" t="str">
            <v>0890</v>
          </cell>
          <cell r="D138" t="str">
            <v>101</v>
          </cell>
          <cell r="E138" t="str">
            <v>0150063</v>
          </cell>
          <cell r="F138">
            <v>48200</v>
          </cell>
          <cell r="G138" t="str">
            <v>CIP - Training 2011</v>
          </cell>
        </row>
        <row r="139">
          <cell r="A139" t="str">
            <v>JCM_NCHIP</v>
          </cell>
          <cell r="B139" t="str">
            <v>0250M111</v>
          </cell>
          <cell r="C139" t="str">
            <v>0001</v>
          </cell>
          <cell r="D139" t="str">
            <v>001</v>
          </cell>
          <cell r="E139" t="str">
            <v>0140ZZZ</v>
          </cell>
          <cell r="F139">
            <v>48100</v>
          </cell>
          <cell r="G139" t="str">
            <v>National Criminal History Improvement Project</v>
          </cell>
        </row>
        <row r="140">
          <cell r="A140" t="str">
            <v>JCM_VETERANS</v>
          </cell>
          <cell r="B140" t="str">
            <v>0250M121</v>
          </cell>
          <cell r="C140" t="str">
            <v>0001</v>
          </cell>
          <cell r="D140" t="str">
            <v>001</v>
          </cell>
          <cell r="E140" t="str">
            <v>0140ZZZ</v>
          </cell>
          <cell r="F140">
            <v>48500</v>
          </cell>
          <cell r="G140" t="str">
            <v>Veterans Court Study - Reimb</v>
          </cell>
        </row>
        <row r="141">
          <cell r="A141" t="str">
            <v>JCK_AV-LA</v>
          </cell>
          <cell r="B141" t="str">
            <v>0250K211</v>
          </cell>
          <cell r="C141" t="str">
            <v>0890</v>
          </cell>
          <cell r="D141" t="str">
            <v>101</v>
          </cell>
          <cell r="E141" t="str">
            <v>0150059</v>
          </cell>
          <cell r="F141">
            <v>48200</v>
          </cell>
          <cell r="G141" t="str">
            <v>A.V Ref 101 Federal FY2018</v>
          </cell>
        </row>
        <row r="142">
          <cell r="A142" t="str">
            <v>JCG_Mails_Print</v>
          </cell>
          <cell r="B142" t="str">
            <v>0250G415</v>
          </cell>
          <cell r="C142" t="str">
            <v>0001</v>
          </cell>
          <cell r="D142" t="str">
            <v>001</v>
          </cell>
          <cell r="E142" t="str">
            <v>0140ZZZ</v>
          </cell>
          <cell r="G142" t="str">
            <v>Cost of Goods &amp; Services</v>
          </cell>
        </row>
        <row r="143">
          <cell r="A143" t="str">
            <v>JCB_CAP_CASES</v>
          </cell>
          <cell r="B143" t="str">
            <v>0250B121</v>
          </cell>
          <cell r="C143" t="str">
            <v>0001</v>
          </cell>
          <cell r="D143" t="str">
            <v>001</v>
          </cell>
          <cell r="E143" t="str">
            <v>0155ZZZ</v>
          </cell>
          <cell r="G143" t="str">
            <v>Gregory O . Tate</v>
          </cell>
        </row>
        <row r="144">
          <cell r="A144" t="str">
            <v>JCB_CAP_CASES</v>
          </cell>
          <cell r="B144" t="str">
            <v>0250B121</v>
          </cell>
          <cell r="C144" t="str">
            <v>0001</v>
          </cell>
          <cell r="D144" t="str">
            <v>001</v>
          </cell>
          <cell r="E144" t="str">
            <v>0155ZZZ</v>
          </cell>
          <cell r="G144" t="str">
            <v>Gerald Parker</v>
          </cell>
        </row>
        <row r="145">
          <cell r="A145" t="str">
            <v>JCB_CAP_CASES</v>
          </cell>
          <cell r="B145" t="str">
            <v>0250B121</v>
          </cell>
          <cell r="C145" t="str">
            <v>0001</v>
          </cell>
          <cell r="D145" t="str">
            <v>001</v>
          </cell>
          <cell r="E145" t="str">
            <v>0155ZZZ</v>
          </cell>
          <cell r="G145" t="str">
            <v>Gilbert Rubio</v>
          </cell>
        </row>
        <row r="146">
          <cell r="A146" t="str">
            <v>JCB_CAP_CASES</v>
          </cell>
          <cell r="B146" t="str">
            <v>0250B121</v>
          </cell>
          <cell r="C146" t="str">
            <v>0001</v>
          </cell>
          <cell r="D146" t="str">
            <v>001</v>
          </cell>
          <cell r="E146" t="str">
            <v>0155ZZZ</v>
          </cell>
          <cell r="G146" t="str">
            <v>Gregory Strum</v>
          </cell>
        </row>
        <row r="147">
          <cell r="A147" t="str">
            <v>JCB_CAP_CASES</v>
          </cell>
          <cell r="B147" t="str">
            <v>0250B121</v>
          </cell>
          <cell r="C147" t="str">
            <v>0001</v>
          </cell>
          <cell r="D147" t="str">
            <v>001</v>
          </cell>
          <cell r="E147" t="str">
            <v>0155ZZZ</v>
          </cell>
          <cell r="G147" t="str">
            <v>George Smithey</v>
          </cell>
        </row>
        <row r="148">
          <cell r="A148" t="str">
            <v>JCQ_TC OPERATIO</v>
          </cell>
          <cell r="B148" t="str">
            <v>0250Q142</v>
          </cell>
          <cell r="C148" t="str">
            <v>0001</v>
          </cell>
          <cell r="D148" t="str">
            <v>101</v>
          </cell>
          <cell r="E148" t="str">
            <v>0150010ZZZ</v>
          </cell>
          <cell r="G148" t="str">
            <v>Homicide Trials(General Fund)</v>
          </cell>
        </row>
        <row r="149">
          <cell r="A149" t="str">
            <v>JCT_Adm Sys Dev</v>
          </cell>
          <cell r="B149" t="str">
            <v>0250T612</v>
          </cell>
          <cell r="C149" t="str">
            <v>0001</v>
          </cell>
          <cell r="D149" t="str">
            <v>001</v>
          </cell>
          <cell r="E149" t="str">
            <v>0140ZZZ</v>
          </cell>
          <cell r="G149" t="str">
            <v>HREMS</v>
          </cell>
        </row>
        <row r="150">
          <cell r="A150" t="str">
            <v>JCT_Adm Sys Dev</v>
          </cell>
          <cell r="B150" t="str">
            <v>0250T612</v>
          </cell>
          <cell r="C150" t="str">
            <v>0001</v>
          </cell>
          <cell r="D150" t="str">
            <v>001</v>
          </cell>
          <cell r="E150" t="str">
            <v>0140ZZZ</v>
          </cell>
          <cell r="G150" t="str">
            <v>Peoplesoft Support</v>
          </cell>
        </row>
        <row r="151">
          <cell r="A151" t="str">
            <v>JCB_CAP_CASES</v>
          </cell>
          <cell r="B151" t="str">
            <v>0250B121</v>
          </cell>
          <cell r="C151" t="str">
            <v>0001</v>
          </cell>
          <cell r="D151" t="str">
            <v>001</v>
          </cell>
          <cell r="E151" t="str">
            <v>0155ZZZ</v>
          </cell>
          <cell r="G151" t="str">
            <v>Howard Streeter</v>
          </cell>
        </row>
        <row r="152">
          <cell r="A152" t="str">
            <v>JCT_DigitalSvs</v>
          </cell>
          <cell r="B152" t="str">
            <v>0250T511</v>
          </cell>
          <cell r="C152" t="str">
            <v>0001</v>
          </cell>
          <cell r="D152" t="str">
            <v>001</v>
          </cell>
          <cell r="E152" t="str">
            <v>0140ZZZ</v>
          </cell>
          <cell r="G152" t="str">
            <v>Interim Case Management Service</v>
          </cell>
        </row>
        <row r="153">
          <cell r="A153" t="str">
            <v>JCT_DigitalSvs</v>
          </cell>
          <cell r="B153" t="str">
            <v>0250T511</v>
          </cell>
          <cell r="C153" t="str">
            <v>0159</v>
          </cell>
          <cell r="D153" t="str">
            <v>102</v>
          </cell>
          <cell r="E153" t="str">
            <v>0150010ZZZ</v>
          </cell>
          <cell r="G153" t="str">
            <v>Interim Case Management Systems</v>
          </cell>
        </row>
        <row r="154">
          <cell r="A154" t="str">
            <v>JCT_DigitalSvs</v>
          </cell>
          <cell r="B154" t="str">
            <v>0250T511</v>
          </cell>
          <cell r="C154" t="str">
            <v>0159</v>
          </cell>
          <cell r="D154" t="str">
            <v>102</v>
          </cell>
          <cell r="E154" t="str">
            <v>0150010ZZZ</v>
          </cell>
          <cell r="G154" t="str">
            <v>Madera Hosted Court Transition</v>
          </cell>
        </row>
        <row r="155">
          <cell r="A155" t="str">
            <v>JCT_DigitalSvs</v>
          </cell>
          <cell r="B155" t="str">
            <v>0250T511</v>
          </cell>
          <cell r="C155" t="str">
            <v>0159</v>
          </cell>
          <cell r="D155" t="str">
            <v>102</v>
          </cell>
          <cell r="E155" t="str">
            <v>0150010ZZZ</v>
          </cell>
          <cell r="G155" t="str">
            <v>SJE Case Management System BCP</v>
          </cell>
        </row>
        <row r="156">
          <cell r="A156" t="str">
            <v>JCT_DigitalSvs</v>
          </cell>
          <cell r="B156" t="str">
            <v>0250T511</v>
          </cell>
          <cell r="C156" t="str">
            <v>0932</v>
          </cell>
          <cell r="D156" t="str">
            <v>101</v>
          </cell>
          <cell r="E156" t="str">
            <v>0150095ZZZ</v>
          </cell>
          <cell r="G156" t="str">
            <v>ICMS - Tech Center</v>
          </cell>
        </row>
        <row r="157">
          <cell r="A157" t="str">
            <v>JCK_ICWA</v>
          </cell>
          <cell r="B157" t="str">
            <v>0250K411</v>
          </cell>
          <cell r="C157" t="str">
            <v>0001</v>
          </cell>
          <cell r="D157" t="str">
            <v>001</v>
          </cell>
          <cell r="E157" t="str">
            <v>0140ZZZ</v>
          </cell>
          <cell r="F157">
            <v>48100</v>
          </cell>
          <cell r="G157" t="str">
            <v>ICWA Compliance</v>
          </cell>
        </row>
        <row r="158">
          <cell r="A158" t="str">
            <v>JCK_CFCCEDUPRG</v>
          </cell>
          <cell r="B158" t="str">
            <v>0250K111</v>
          </cell>
          <cell r="C158" t="str">
            <v>0159</v>
          </cell>
          <cell r="D158" t="str">
            <v>102</v>
          </cell>
          <cell r="E158" t="str">
            <v>0150010ZZZ</v>
          </cell>
          <cell r="G158" t="str">
            <v>CFCC Educational Programs</v>
          </cell>
        </row>
        <row r="159">
          <cell r="A159" t="str">
            <v>JCK_CFCCPUBL</v>
          </cell>
          <cell r="B159" t="str">
            <v>0250K111</v>
          </cell>
          <cell r="C159" t="str">
            <v>0159</v>
          </cell>
          <cell r="D159" t="str">
            <v>102</v>
          </cell>
          <cell r="E159" t="str">
            <v>0150010ZZZ</v>
          </cell>
          <cell r="G159" t="str">
            <v>CFCC Publications</v>
          </cell>
        </row>
        <row r="160">
          <cell r="A160" t="str">
            <v>JCK_SELFHELP</v>
          </cell>
          <cell r="B160" t="str">
            <v>0250K211</v>
          </cell>
          <cell r="C160" t="str">
            <v>0159</v>
          </cell>
          <cell r="D160" t="str">
            <v>102</v>
          </cell>
          <cell r="E160" t="str">
            <v>0150010ZZZ</v>
          </cell>
          <cell r="G160" t="str">
            <v>Domestic Violence-Family Law Interpreter Program</v>
          </cell>
        </row>
        <row r="161">
          <cell r="A161" t="str">
            <v>JCK_SELFHELP</v>
          </cell>
          <cell r="B161" t="str">
            <v>0250K211</v>
          </cell>
          <cell r="C161" t="str">
            <v>0159</v>
          </cell>
          <cell r="D161" t="str">
            <v>102</v>
          </cell>
          <cell r="E161" t="str">
            <v>0150010ZZZ</v>
          </cell>
          <cell r="G161" t="str">
            <v>Self Help Center - FY 2007-08</v>
          </cell>
        </row>
        <row r="162">
          <cell r="A162" t="str">
            <v>JCK_SELFHELP</v>
          </cell>
          <cell r="B162" t="str">
            <v>0250K211</v>
          </cell>
          <cell r="C162" t="str">
            <v>0159</v>
          </cell>
          <cell r="D162" t="str">
            <v>102</v>
          </cell>
          <cell r="E162" t="str">
            <v>0150010ZZZ</v>
          </cell>
          <cell r="G162" t="str">
            <v>Interactive Software-Self-Rep Electronic Forms</v>
          </cell>
        </row>
        <row r="163">
          <cell r="A163" t="str">
            <v>JCK_SELFHELP</v>
          </cell>
          <cell r="B163" t="str">
            <v>0250K211</v>
          </cell>
          <cell r="C163" t="str">
            <v>0159</v>
          </cell>
          <cell r="D163" t="str">
            <v>102</v>
          </cell>
          <cell r="E163" t="str">
            <v>0150010ZZZ</v>
          </cell>
          <cell r="G163" t="str">
            <v>Self-Represented Litigants Statewide Support</v>
          </cell>
        </row>
        <row r="164">
          <cell r="A164" t="str">
            <v>JCG_INNOVGRNTS</v>
          </cell>
          <cell r="B164" t="str">
            <v>0250G312</v>
          </cell>
          <cell r="C164" t="str">
            <v>0932</v>
          </cell>
          <cell r="D164" t="str">
            <v>1012</v>
          </cell>
          <cell r="E164" t="str">
            <v>0150010ZZZ</v>
          </cell>
          <cell r="G164" t="str">
            <v>Innovations Grant Funding</v>
          </cell>
        </row>
        <row r="165">
          <cell r="A165" t="str">
            <v>JCG_INNOVGRNTS</v>
          </cell>
          <cell r="B165" t="str">
            <v>0250G312</v>
          </cell>
          <cell r="C165" t="str">
            <v>0001</v>
          </cell>
          <cell r="D165" t="str">
            <v>001</v>
          </cell>
          <cell r="E165" t="str">
            <v>0140ZZZ</v>
          </cell>
          <cell r="G165" t="str">
            <v>Innovations Grants Program</v>
          </cell>
        </row>
        <row r="166">
          <cell r="A166" t="str">
            <v>JCB_CAP_CASES</v>
          </cell>
          <cell r="B166" t="str">
            <v>0250B121</v>
          </cell>
          <cell r="C166" t="str">
            <v>0001</v>
          </cell>
          <cell r="D166" t="str">
            <v>001</v>
          </cell>
          <cell r="E166" t="str">
            <v>0155ZZZ</v>
          </cell>
          <cell r="G166" t="str">
            <v>Ignacio Tafoya</v>
          </cell>
        </row>
        <row r="167">
          <cell r="A167" t="str">
            <v>JCB_CAP_CASES</v>
          </cell>
          <cell r="B167" t="str">
            <v>0250B121</v>
          </cell>
          <cell r="C167" t="str">
            <v>0001</v>
          </cell>
          <cell r="D167" t="str">
            <v>001</v>
          </cell>
          <cell r="E167" t="str">
            <v>0155ZZZ</v>
          </cell>
          <cell r="G167" t="str">
            <v>Jose Casares</v>
          </cell>
        </row>
        <row r="168">
          <cell r="A168" t="str">
            <v>JCN_OPS&amp;MAITN</v>
          </cell>
          <cell r="B168" t="str">
            <v>0250N411</v>
          </cell>
          <cell r="C168" t="str">
            <v>3066</v>
          </cell>
          <cell r="D168" t="str">
            <v>001</v>
          </cell>
          <cell r="E168" t="str">
            <v>0140023ZZZ</v>
          </cell>
          <cell r="G168" t="str">
            <v>3066 Facilities Management - Trial Court Facility Operations</v>
          </cell>
        </row>
        <row r="169">
          <cell r="A169" t="str">
            <v>JCN_OPS&amp;MAITN</v>
          </cell>
          <cell r="B169" t="str">
            <v>0250N411</v>
          </cell>
          <cell r="C169" t="str">
            <v>3066</v>
          </cell>
          <cell r="D169" t="str">
            <v>001</v>
          </cell>
          <cell r="E169" t="str">
            <v>0140023ZZZ</v>
          </cell>
          <cell r="G169" t="str">
            <v>3066 Facilities Management - Trial Court Reimbursable Facility Operations</v>
          </cell>
        </row>
        <row r="170">
          <cell r="A170" t="str">
            <v>JCN_OPS&amp;MAITN</v>
          </cell>
          <cell r="B170" t="str">
            <v>0250N411</v>
          </cell>
          <cell r="C170" t="str">
            <v>3066</v>
          </cell>
          <cell r="D170" t="str">
            <v>001</v>
          </cell>
          <cell r="E170" t="str">
            <v>0140ZZZ</v>
          </cell>
          <cell r="G170" t="str">
            <v>Facilities Management - TC Facility Operations Fund 3066</v>
          </cell>
        </row>
        <row r="171">
          <cell r="A171" t="str">
            <v>JCN_OPS&amp;MAITN</v>
          </cell>
          <cell r="B171" t="str">
            <v>0250N411</v>
          </cell>
          <cell r="C171" t="str">
            <v>3066</v>
          </cell>
          <cell r="D171" t="str">
            <v>001</v>
          </cell>
          <cell r="E171" t="str">
            <v>0140ZZZ</v>
          </cell>
          <cell r="G171" t="str">
            <v>Facilities Management - TC Reimbursable Facility Operations - Fund 3066</v>
          </cell>
        </row>
        <row r="172">
          <cell r="A172" t="str">
            <v>JCT_Adm Sys Dev</v>
          </cell>
          <cell r="B172" t="str">
            <v>0250T612</v>
          </cell>
          <cell r="C172" t="str">
            <v>0001</v>
          </cell>
          <cell r="D172" t="str">
            <v>001</v>
          </cell>
          <cell r="E172" t="str">
            <v>0140ZZZ</v>
          </cell>
          <cell r="G172" t="str">
            <v>Administrative Systems Development</v>
          </cell>
        </row>
        <row r="173">
          <cell r="A173" t="str">
            <v>JCB_CAP_CASES</v>
          </cell>
          <cell r="B173" t="str">
            <v>0250B121</v>
          </cell>
          <cell r="C173" t="str">
            <v>0001</v>
          </cell>
          <cell r="D173" t="str">
            <v>001</v>
          </cell>
          <cell r="E173" t="str">
            <v>0155ZZZ</v>
          </cell>
          <cell r="G173" t="str">
            <v>Joe Edward Johnson</v>
          </cell>
        </row>
        <row r="174">
          <cell r="A174" t="str">
            <v>JCB_CAP_CASES</v>
          </cell>
          <cell r="B174" t="str">
            <v>0250B121</v>
          </cell>
          <cell r="C174" t="str">
            <v>0001</v>
          </cell>
          <cell r="D174" t="str">
            <v>001</v>
          </cell>
          <cell r="E174" t="str">
            <v>0155ZZZ</v>
          </cell>
          <cell r="G174" t="str">
            <v>James Francis O'Malley</v>
          </cell>
        </row>
        <row r="175">
          <cell r="A175" t="str">
            <v>JCB_CAP_CASES</v>
          </cell>
          <cell r="B175" t="str">
            <v>0250B121</v>
          </cell>
          <cell r="C175" t="str">
            <v>0001</v>
          </cell>
          <cell r="D175" t="str">
            <v>001</v>
          </cell>
          <cell r="E175" t="str">
            <v>0155ZZZ</v>
          </cell>
          <cell r="G175" t="str">
            <v>Jose Guerra</v>
          </cell>
        </row>
        <row r="176">
          <cell r="A176" t="str">
            <v>JCB_CAP_CASES</v>
          </cell>
          <cell r="B176" t="str">
            <v>0250B121</v>
          </cell>
          <cell r="C176" t="str">
            <v>0001</v>
          </cell>
          <cell r="D176" t="str">
            <v>001</v>
          </cell>
          <cell r="E176" t="str">
            <v>0155ZZZ</v>
          </cell>
          <cell r="G176" t="str">
            <v>John Ghobrial</v>
          </cell>
        </row>
        <row r="177">
          <cell r="A177" t="str">
            <v>JCT_Adm Sys Dev</v>
          </cell>
          <cell r="B177" t="str">
            <v>0250T612</v>
          </cell>
          <cell r="C177" t="str">
            <v>0001</v>
          </cell>
          <cell r="D177" t="str">
            <v>001</v>
          </cell>
          <cell r="E177" t="str">
            <v>0140ZZZ</v>
          </cell>
          <cell r="G177" t="str">
            <v>Judicial Information Systems</v>
          </cell>
        </row>
        <row r="178">
          <cell r="A178" t="str">
            <v>JCB_CAP_CASES</v>
          </cell>
          <cell r="B178" t="str">
            <v>0250B121</v>
          </cell>
          <cell r="C178" t="str">
            <v>0001</v>
          </cell>
          <cell r="D178" t="str">
            <v>001</v>
          </cell>
          <cell r="E178" t="str">
            <v>0155ZZZ</v>
          </cell>
          <cell r="G178" t="str">
            <v>Justine James Merriman</v>
          </cell>
        </row>
        <row r="179">
          <cell r="A179" t="str">
            <v>JCB_CAP_CASES</v>
          </cell>
          <cell r="B179" t="str">
            <v>0250B121</v>
          </cell>
          <cell r="C179" t="str">
            <v>0001</v>
          </cell>
          <cell r="D179" t="str">
            <v>001</v>
          </cell>
          <cell r="E179" t="str">
            <v>0155ZZZ</v>
          </cell>
          <cell r="G179" t="str">
            <v>John Lee Cunningham</v>
          </cell>
        </row>
        <row r="180">
          <cell r="A180" t="str">
            <v>JCB_CAP_CASES</v>
          </cell>
          <cell r="B180" t="str">
            <v>0250B121</v>
          </cell>
          <cell r="C180" t="str">
            <v>0001</v>
          </cell>
          <cell r="D180" t="str">
            <v>001</v>
          </cell>
          <cell r="E180" t="str">
            <v>0155ZZZ</v>
          </cell>
          <cell r="G180" t="str">
            <v>John Lewis</v>
          </cell>
        </row>
        <row r="181">
          <cell r="A181" t="str">
            <v>JCB_CAP_CASES</v>
          </cell>
          <cell r="B181" t="str">
            <v>0250B121</v>
          </cell>
          <cell r="C181" t="str">
            <v>0890</v>
          </cell>
          <cell r="D181" t="str">
            <v>001</v>
          </cell>
          <cell r="E181" t="str">
            <v>0155ZZZ</v>
          </cell>
          <cell r="G181" t="str">
            <v>John I. Lewis</v>
          </cell>
        </row>
        <row r="182">
          <cell r="A182" t="str">
            <v>JCB_CAP_CASES</v>
          </cell>
          <cell r="B182" t="str">
            <v>0250B121</v>
          </cell>
          <cell r="C182" t="str">
            <v>0001</v>
          </cell>
          <cell r="D182" t="str">
            <v>001</v>
          </cell>
          <cell r="E182" t="str">
            <v>0155ZZZ</v>
          </cell>
          <cell r="G182" t="str">
            <v>John Mungia</v>
          </cell>
        </row>
        <row r="183">
          <cell r="A183" t="str">
            <v>JCB_CAP_CASES</v>
          </cell>
          <cell r="B183" t="str">
            <v>0250B121</v>
          </cell>
          <cell r="C183" t="str">
            <v>0001</v>
          </cell>
          <cell r="D183" t="str">
            <v>001</v>
          </cell>
          <cell r="E183" t="str">
            <v>0155ZZZ</v>
          </cell>
          <cell r="G183" t="str">
            <v>Jesse Morrison</v>
          </cell>
        </row>
        <row r="184">
          <cell r="A184" t="str">
            <v>JCB_CAP_CASES</v>
          </cell>
          <cell r="B184" t="str">
            <v>0250B121</v>
          </cell>
          <cell r="C184" t="str">
            <v>0001</v>
          </cell>
          <cell r="D184" t="str">
            <v>001</v>
          </cell>
          <cell r="E184" t="str">
            <v>0155ZZZ</v>
          </cell>
          <cell r="G184" t="str">
            <v>Joseph Danks</v>
          </cell>
        </row>
        <row r="185">
          <cell r="A185" t="str">
            <v>JCB_CAP_CASES</v>
          </cell>
          <cell r="B185" t="str">
            <v>0250B121</v>
          </cell>
          <cell r="C185" t="str">
            <v>0890</v>
          </cell>
          <cell r="D185" t="str">
            <v>001</v>
          </cell>
          <cell r="E185" t="str">
            <v>0155ZZZ</v>
          </cell>
          <cell r="G185" t="str">
            <v>Joseph M. Danks</v>
          </cell>
        </row>
        <row r="186">
          <cell r="A186" t="str">
            <v>JCB_CAP_CASES</v>
          </cell>
          <cell r="B186" t="str">
            <v>0250B121</v>
          </cell>
          <cell r="C186" t="str">
            <v>0001</v>
          </cell>
          <cell r="D186" t="str">
            <v>001</v>
          </cell>
          <cell r="E186" t="str">
            <v>0155ZZZ</v>
          </cell>
          <cell r="G186" t="str">
            <v>Jose Rodriguez</v>
          </cell>
        </row>
        <row r="187">
          <cell r="A187" t="str">
            <v>JCK_JRTA</v>
          </cell>
          <cell r="B187" t="str">
            <v>0250K411</v>
          </cell>
          <cell r="C187" t="str">
            <v>0001</v>
          </cell>
          <cell r="D187" t="str">
            <v>001</v>
          </cell>
          <cell r="E187" t="str">
            <v>0140ZZZ</v>
          </cell>
          <cell r="F187">
            <v>48100</v>
          </cell>
          <cell r="G187" t="str">
            <v>Judicial Review and Technical Assistance</v>
          </cell>
        </row>
        <row r="188">
          <cell r="A188" t="str">
            <v>JCB_CAP_CASES</v>
          </cell>
          <cell r="B188" t="str">
            <v>0250B121</v>
          </cell>
          <cell r="C188" t="str">
            <v>0001</v>
          </cell>
          <cell r="D188" t="str">
            <v>001</v>
          </cell>
          <cell r="E188" t="str">
            <v>0155ZZZ</v>
          </cell>
          <cell r="G188" t="str">
            <v>Juan Sanchez</v>
          </cell>
        </row>
        <row r="189">
          <cell r="A189" t="str">
            <v>JCB_CAP_CASES</v>
          </cell>
          <cell r="B189" t="str">
            <v>0250B121</v>
          </cell>
          <cell r="C189" t="str">
            <v>0001</v>
          </cell>
          <cell r="D189" t="str">
            <v>001</v>
          </cell>
          <cell r="E189" t="str">
            <v>0155ZZZ</v>
          </cell>
          <cell r="G189" t="str">
            <v>James David Tulk</v>
          </cell>
        </row>
        <row r="190">
          <cell r="A190" t="str">
            <v>JCB_CAP_CASES</v>
          </cell>
          <cell r="B190" t="str">
            <v>0250B121</v>
          </cell>
          <cell r="C190" t="str">
            <v>0001</v>
          </cell>
          <cell r="D190" t="str">
            <v>001</v>
          </cell>
          <cell r="E190" t="str">
            <v>0155ZZZ</v>
          </cell>
          <cell r="G190" t="str">
            <v>James Trujeque</v>
          </cell>
        </row>
        <row r="191">
          <cell r="A191" t="str">
            <v>JCH_LitigMgtPrg</v>
          </cell>
          <cell r="B191" t="str">
            <v>0250H413</v>
          </cell>
          <cell r="C191" t="str">
            <v>0159</v>
          </cell>
          <cell r="D191" t="str">
            <v>102</v>
          </cell>
          <cell r="E191" t="str">
            <v>0150010ZZZ</v>
          </cell>
          <cell r="G191" t="str">
            <v>Judicial Performance Defense Insurance</v>
          </cell>
        </row>
        <row r="192">
          <cell r="A192" t="str">
            <v>JCH_LitigMgtPrg</v>
          </cell>
          <cell r="B192" t="str">
            <v>0250H413</v>
          </cell>
          <cell r="C192" t="str">
            <v>0159</v>
          </cell>
          <cell r="D192" t="str">
            <v>102</v>
          </cell>
          <cell r="E192" t="str">
            <v>0150010ZZZ</v>
          </cell>
          <cell r="G192" t="str">
            <v>Litigation Mgmt Prog- Judgement &amp; Settlement</v>
          </cell>
        </row>
        <row r="193">
          <cell r="A193" t="str">
            <v>JCT_DigitalSvs</v>
          </cell>
          <cell r="B193" t="str">
            <v>0250T511</v>
          </cell>
          <cell r="C193" t="str">
            <v>0001</v>
          </cell>
          <cell r="D193" t="str">
            <v>001</v>
          </cell>
          <cell r="E193" t="str">
            <v>0140ZZZ</v>
          </cell>
          <cell r="G193" t="str">
            <v>Case Management Services &amp; Jury Grants</v>
          </cell>
        </row>
        <row r="194">
          <cell r="A194" t="str">
            <v>JCT_DigitalSvs</v>
          </cell>
          <cell r="B194" t="str">
            <v>0250T511</v>
          </cell>
          <cell r="C194" t="str">
            <v>0159</v>
          </cell>
          <cell r="D194" t="str">
            <v>102</v>
          </cell>
          <cell r="E194" t="str">
            <v>0150010ZZZ</v>
          </cell>
          <cell r="G194" t="str">
            <v>Jury Management Systems</v>
          </cell>
        </row>
        <row r="195">
          <cell r="A195" t="str">
            <v>JCH_Others</v>
          </cell>
          <cell r="B195" t="str">
            <v>0250H214</v>
          </cell>
          <cell r="C195" t="str">
            <v>0159</v>
          </cell>
          <cell r="D195" t="str">
            <v>102</v>
          </cell>
          <cell r="E195" t="str">
            <v>0150010ZZZ</v>
          </cell>
          <cell r="G195" t="str">
            <v>Jury System Improvement Projects</v>
          </cell>
        </row>
        <row r="196">
          <cell r="A196" t="str">
            <v>JCB_CAP_CASES</v>
          </cell>
          <cell r="B196" t="str">
            <v>0250B121</v>
          </cell>
          <cell r="C196" t="str">
            <v>0001</v>
          </cell>
          <cell r="D196" t="str">
            <v>001</v>
          </cell>
          <cell r="E196" t="str">
            <v>0155ZZZ</v>
          </cell>
          <cell r="G196" t="str">
            <v>Keith Fudge</v>
          </cell>
        </row>
        <row r="197">
          <cell r="A197" t="str">
            <v>JCB_CAP_CASES</v>
          </cell>
          <cell r="B197" t="str">
            <v>0250B121</v>
          </cell>
          <cell r="C197" t="str">
            <v>0890</v>
          </cell>
          <cell r="D197" t="str">
            <v>001</v>
          </cell>
          <cell r="E197" t="str">
            <v>0155ZZZ</v>
          </cell>
          <cell r="G197" t="str">
            <v>Keith Fudge</v>
          </cell>
        </row>
        <row r="198">
          <cell r="A198" t="str">
            <v>JCB_CAP_CASES</v>
          </cell>
          <cell r="B198" t="str">
            <v>0250B121</v>
          </cell>
          <cell r="C198" t="str">
            <v>0001</v>
          </cell>
          <cell r="D198" t="str">
            <v>001</v>
          </cell>
          <cell r="E198" t="str">
            <v>0155ZZZ</v>
          </cell>
          <cell r="G198" t="str">
            <v>Kenneth Gay</v>
          </cell>
        </row>
        <row r="199">
          <cell r="A199" t="str">
            <v>JCA_LANGUAGEACC</v>
          </cell>
          <cell r="B199" t="str">
            <v>0250A113</v>
          </cell>
          <cell r="C199" t="str">
            <v>0001</v>
          </cell>
          <cell r="D199" t="str">
            <v>001</v>
          </cell>
          <cell r="E199" t="str">
            <v>0130</v>
          </cell>
          <cell r="G199" t="str">
            <v>Language Access</v>
          </cell>
        </row>
        <row r="200">
          <cell r="A200" t="str">
            <v>JCA_LANGUAGEACC</v>
          </cell>
          <cell r="B200" t="str">
            <v>0250A213</v>
          </cell>
          <cell r="C200" t="str">
            <v>0001</v>
          </cell>
          <cell r="D200" t="str">
            <v>001</v>
          </cell>
          <cell r="E200" t="str">
            <v>0135</v>
          </cell>
          <cell r="G200" t="str">
            <v>Language Access</v>
          </cell>
        </row>
        <row r="201">
          <cell r="A201" t="str">
            <v>JCA_LANGUAGEACC</v>
          </cell>
          <cell r="B201" t="str">
            <v>0250A313</v>
          </cell>
          <cell r="C201" t="str">
            <v>0001</v>
          </cell>
          <cell r="D201" t="str">
            <v>001</v>
          </cell>
          <cell r="E201" t="str">
            <v>0135</v>
          </cell>
          <cell r="G201" t="str">
            <v>Language Access</v>
          </cell>
        </row>
        <row r="202">
          <cell r="A202" t="str">
            <v>JCA_LANGUAGEACC</v>
          </cell>
          <cell r="B202" t="str">
            <v>0250A323</v>
          </cell>
          <cell r="C202" t="str">
            <v>0001</v>
          </cell>
          <cell r="D202" t="str">
            <v>001</v>
          </cell>
          <cell r="E202" t="str">
            <v>0135</v>
          </cell>
          <cell r="G202" t="str">
            <v>Language Access</v>
          </cell>
        </row>
        <row r="203">
          <cell r="A203" t="str">
            <v>JCA_LANGUAGEACC</v>
          </cell>
          <cell r="B203" t="str">
            <v>0250A413</v>
          </cell>
          <cell r="C203" t="str">
            <v>0001</v>
          </cell>
          <cell r="D203" t="str">
            <v>001</v>
          </cell>
          <cell r="E203" t="str">
            <v>0135</v>
          </cell>
          <cell r="G203" t="str">
            <v>Language Access</v>
          </cell>
        </row>
        <row r="204">
          <cell r="A204" t="str">
            <v>JCA_LANGUAGEACC</v>
          </cell>
          <cell r="B204" t="str">
            <v>0250A513</v>
          </cell>
          <cell r="C204" t="str">
            <v>0001</v>
          </cell>
          <cell r="D204" t="str">
            <v>001</v>
          </cell>
          <cell r="E204" t="str">
            <v>0135</v>
          </cell>
          <cell r="G204" t="str">
            <v>Language Access</v>
          </cell>
        </row>
        <row r="205">
          <cell r="A205" t="str">
            <v>JCA_LANGUAGEACC</v>
          </cell>
          <cell r="B205" t="str">
            <v>0250A523</v>
          </cell>
          <cell r="C205" t="str">
            <v>0001</v>
          </cell>
          <cell r="D205" t="str">
            <v>001</v>
          </cell>
          <cell r="E205" t="str">
            <v>0135</v>
          </cell>
          <cell r="G205" t="str">
            <v>Language Access</v>
          </cell>
        </row>
        <row r="206">
          <cell r="A206" t="str">
            <v>JCA_LANGUAGEACC</v>
          </cell>
          <cell r="B206" t="str">
            <v>0250A533</v>
          </cell>
          <cell r="C206" t="str">
            <v>0001</v>
          </cell>
          <cell r="D206" t="str">
            <v>001</v>
          </cell>
          <cell r="E206" t="str">
            <v>0135</v>
          </cell>
          <cell r="G206" t="str">
            <v>Language Access</v>
          </cell>
        </row>
        <row r="207">
          <cell r="A207" t="str">
            <v>JCA_LANGUAGEACC</v>
          </cell>
          <cell r="B207" t="str">
            <v>0250A613</v>
          </cell>
          <cell r="C207" t="str">
            <v>0001</v>
          </cell>
          <cell r="D207" t="str">
            <v>001</v>
          </cell>
          <cell r="E207" t="str">
            <v>0135</v>
          </cell>
          <cell r="G207" t="str">
            <v>Language Access</v>
          </cell>
        </row>
        <row r="208">
          <cell r="A208" t="str">
            <v>JCA_LANGUAGEACC</v>
          </cell>
          <cell r="B208" t="str">
            <v>0250A713</v>
          </cell>
          <cell r="C208" t="str">
            <v>0001</v>
          </cell>
          <cell r="D208" t="str">
            <v>001</v>
          </cell>
          <cell r="E208" t="str">
            <v>0135</v>
          </cell>
          <cell r="G208" t="str">
            <v>Language Access</v>
          </cell>
        </row>
        <row r="209">
          <cell r="A209" t="str">
            <v>JCB_CAP_CASES</v>
          </cell>
          <cell r="B209" t="str">
            <v>0250B121</v>
          </cell>
          <cell r="C209" t="str">
            <v>0001</v>
          </cell>
          <cell r="D209" t="str">
            <v>001</v>
          </cell>
          <cell r="E209" t="str">
            <v>0155ZZZ</v>
          </cell>
          <cell r="G209" t="str">
            <v>Lanell Craig Harris</v>
          </cell>
        </row>
        <row r="210">
          <cell r="A210" t="str">
            <v>JCB_CAP_CASES</v>
          </cell>
          <cell r="B210" t="str">
            <v>0250B121</v>
          </cell>
          <cell r="C210" t="str">
            <v>0001</v>
          </cell>
          <cell r="D210" t="str">
            <v>001</v>
          </cell>
          <cell r="E210" t="str">
            <v>0155ZZZ</v>
          </cell>
          <cell r="G210" t="str">
            <v>Lumord Johnson</v>
          </cell>
        </row>
        <row r="211">
          <cell r="A211" t="str">
            <v>JCJ_JUSTICECORP</v>
          </cell>
          <cell r="B211" t="str">
            <v>0250J311</v>
          </cell>
          <cell r="C211" t="str">
            <v>0001</v>
          </cell>
          <cell r="D211" t="str">
            <v>101</v>
          </cell>
          <cell r="E211" t="str">
            <v>0150075ZZZ</v>
          </cell>
          <cell r="F211">
            <v>48100</v>
          </cell>
          <cell r="G211" t="str">
            <v>California Justice Corps, LA-CSC</v>
          </cell>
        </row>
        <row r="212">
          <cell r="A212" t="str">
            <v>JCM_PAROLEE</v>
          </cell>
          <cell r="B212" t="str">
            <v>0250M121</v>
          </cell>
          <cell r="C212" t="str">
            <v>0001</v>
          </cell>
          <cell r="D212" t="str">
            <v>101</v>
          </cell>
          <cell r="E212" t="str">
            <v>0150055ZZZ</v>
          </cell>
          <cell r="F212">
            <v>48100</v>
          </cell>
          <cell r="G212" t="str">
            <v>Parolee Reentry Court Program CDCR Local Assistant</v>
          </cell>
        </row>
        <row r="213">
          <cell r="A213" t="str">
            <v>JCG_Mails_Print</v>
          </cell>
          <cell r="B213" t="str">
            <v>0250G415</v>
          </cell>
          <cell r="C213" t="str">
            <v>0001</v>
          </cell>
          <cell r="D213" t="str">
            <v>001</v>
          </cell>
          <cell r="E213" t="str">
            <v>0140ZZZ</v>
          </cell>
          <cell r="G213" t="str">
            <v>Maintenance and Replacement of Software and Equipment</v>
          </cell>
        </row>
        <row r="214">
          <cell r="A214" t="str">
            <v>JCJ_AJP</v>
          </cell>
          <cell r="B214" t="str">
            <v>0250J112</v>
          </cell>
          <cell r="C214" t="str">
            <v>0932</v>
          </cell>
          <cell r="D214" t="str">
            <v>101</v>
          </cell>
          <cell r="E214" t="str">
            <v>0150028ZZZ</v>
          </cell>
          <cell r="G214" t="str">
            <v>Mandatory Training</v>
          </cell>
        </row>
        <row r="215">
          <cell r="A215" t="str">
            <v>JCG_Mails_Print</v>
          </cell>
          <cell r="B215" t="str">
            <v>0250G415</v>
          </cell>
          <cell r="C215" t="str">
            <v>0001</v>
          </cell>
          <cell r="D215" t="str">
            <v>001</v>
          </cell>
          <cell r="E215" t="str">
            <v>0140ZZZ</v>
          </cell>
          <cell r="G215" t="str">
            <v>MAPS Chargeback</v>
          </cell>
        </row>
        <row r="216">
          <cell r="A216" t="str">
            <v>JCJ_JUSTICECORP</v>
          </cell>
          <cell r="B216" t="str">
            <v>0250J311</v>
          </cell>
          <cell r="C216" t="str">
            <v>0001</v>
          </cell>
          <cell r="D216" t="str">
            <v>001</v>
          </cell>
          <cell r="E216" t="str">
            <v>0140ZZZ</v>
          </cell>
          <cell r="F216">
            <v>48100</v>
          </cell>
          <cell r="G216" t="str">
            <v>California Justice Corps Match FY 2017/2018</v>
          </cell>
        </row>
        <row r="217">
          <cell r="A217" t="str">
            <v>JCB_CAP_CASES</v>
          </cell>
          <cell r="B217" t="str">
            <v>0250B121</v>
          </cell>
          <cell r="C217" t="str">
            <v>0001</v>
          </cell>
          <cell r="D217" t="str">
            <v>001</v>
          </cell>
          <cell r="E217" t="str">
            <v>0155ZZZ</v>
          </cell>
          <cell r="G217" t="str">
            <v>Mitchell Carlton Sims</v>
          </cell>
        </row>
        <row r="218">
          <cell r="A218" t="str">
            <v>JCB_CAP_CASES</v>
          </cell>
          <cell r="B218" t="str">
            <v>0250B121</v>
          </cell>
          <cell r="C218" t="str">
            <v>0001</v>
          </cell>
          <cell r="D218" t="str">
            <v>001</v>
          </cell>
          <cell r="E218" t="str">
            <v>0155ZZZ</v>
          </cell>
          <cell r="G218" t="str">
            <v>Maurice Lydell Harris</v>
          </cell>
        </row>
        <row r="219">
          <cell r="A219" t="str">
            <v>JCB_CAP_CASES</v>
          </cell>
          <cell r="B219" t="str">
            <v>0250B121</v>
          </cell>
          <cell r="C219" t="str">
            <v>0001</v>
          </cell>
          <cell r="D219" t="str">
            <v>001</v>
          </cell>
          <cell r="E219" t="str">
            <v>0155ZZZ</v>
          </cell>
          <cell r="G219" t="str">
            <v>Michael Lopez</v>
          </cell>
        </row>
        <row r="220">
          <cell r="A220" t="str">
            <v>JCB_CAP_CASES</v>
          </cell>
          <cell r="B220" t="str">
            <v>0250B121</v>
          </cell>
          <cell r="C220" t="str">
            <v>0001</v>
          </cell>
          <cell r="D220" t="str">
            <v>001</v>
          </cell>
          <cell r="E220" t="str">
            <v>0155ZZZ</v>
          </cell>
          <cell r="G220" t="str">
            <v>Michael Matthew Martinez</v>
          </cell>
        </row>
        <row r="221">
          <cell r="A221" t="str">
            <v>JCB_CAP_CASES</v>
          </cell>
          <cell r="B221" t="str">
            <v>0250B121</v>
          </cell>
          <cell r="C221" t="str">
            <v>0001</v>
          </cell>
          <cell r="D221" t="str">
            <v>001</v>
          </cell>
          <cell r="E221" t="str">
            <v>0155ZZZ</v>
          </cell>
          <cell r="G221" t="str">
            <v>Michael Raymond Johnson</v>
          </cell>
        </row>
        <row r="222">
          <cell r="A222" t="str">
            <v>JCB_CAP_CASES</v>
          </cell>
          <cell r="B222" t="str">
            <v>0250B121</v>
          </cell>
          <cell r="C222" t="str">
            <v>0001</v>
          </cell>
          <cell r="D222" t="str">
            <v>001</v>
          </cell>
          <cell r="E222" t="str">
            <v>0155ZZZ</v>
          </cell>
          <cell r="G222" t="str">
            <v>Mark Scott Thornton</v>
          </cell>
        </row>
        <row r="223">
          <cell r="A223" t="str">
            <v>JCB_CAP_CASES</v>
          </cell>
          <cell r="B223" t="str">
            <v>0250B121</v>
          </cell>
          <cell r="C223" t="str">
            <v>0001</v>
          </cell>
          <cell r="D223" t="str">
            <v>001</v>
          </cell>
          <cell r="E223" t="str">
            <v>0155ZZZ</v>
          </cell>
          <cell r="G223" t="str">
            <v>Morris Solomon</v>
          </cell>
        </row>
        <row r="224">
          <cell r="A224" t="str">
            <v>JCT_IT Architec</v>
          </cell>
          <cell r="B224" t="str">
            <v>0250T111</v>
          </cell>
          <cell r="C224" t="str">
            <v>0001</v>
          </cell>
          <cell r="D224" t="str">
            <v>001</v>
          </cell>
          <cell r="E224" t="str">
            <v>0140ZZZ</v>
          </cell>
          <cell r="G224" t="str">
            <v>Network Architecture Unit</v>
          </cell>
        </row>
        <row r="225">
          <cell r="A225" t="str">
            <v>JCT_Netwk_Infra</v>
          </cell>
          <cell r="B225" t="str">
            <v>0250T313</v>
          </cell>
          <cell r="C225" t="str">
            <v>0001</v>
          </cell>
          <cell r="D225" t="str">
            <v>001</v>
          </cell>
          <cell r="E225" t="str">
            <v>0140ZZZ</v>
          </cell>
          <cell r="G225" t="str">
            <v>Network &amp; Security</v>
          </cell>
        </row>
        <row r="226">
          <cell r="A226" t="str">
            <v>JCT_Netwk_Infra</v>
          </cell>
          <cell r="B226" t="str">
            <v>0250T313</v>
          </cell>
          <cell r="C226" t="str">
            <v>0159</v>
          </cell>
          <cell r="D226" t="str">
            <v>001</v>
          </cell>
          <cell r="E226" t="str">
            <v>0140ZZZ</v>
          </cell>
          <cell r="G226" t="str">
            <v>Network &amp; Securtiy Architecture CCTC</v>
          </cell>
        </row>
        <row r="227">
          <cell r="A227" t="str">
            <v>JCT_Netwk_Infra</v>
          </cell>
          <cell r="B227" t="str">
            <v>0250T313</v>
          </cell>
          <cell r="C227" t="str">
            <v>0159</v>
          </cell>
          <cell r="D227" t="str">
            <v>102</v>
          </cell>
          <cell r="E227" t="str">
            <v>0150010ZZZ</v>
          </cell>
          <cell r="G227" t="str">
            <v>IT Infrastructure-Telecommunications</v>
          </cell>
        </row>
        <row r="228">
          <cell r="A228" t="str">
            <v>JCT_Netwk_Infra</v>
          </cell>
          <cell r="B228" t="str">
            <v>0250T313</v>
          </cell>
          <cell r="C228" t="str">
            <v>0159</v>
          </cell>
          <cell r="D228" t="str">
            <v>001</v>
          </cell>
          <cell r="E228" t="str">
            <v>0140ZZZ</v>
          </cell>
          <cell r="G228" t="str">
            <v>Information Technology Services Office Administrative Support Unit</v>
          </cell>
        </row>
        <row r="229">
          <cell r="A229" t="str">
            <v>JCT_Netwk_Infra</v>
          </cell>
          <cell r="B229" t="str">
            <v>0250T313</v>
          </cell>
          <cell r="C229" t="str">
            <v>0159</v>
          </cell>
          <cell r="D229" t="str">
            <v>102</v>
          </cell>
          <cell r="E229" t="str">
            <v>0150010ZZZ</v>
          </cell>
          <cell r="G229" t="str">
            <v>Telecom BCP</v>
          </cell>
        </row>
        <row r="230">
          <cell r="A230" t="str">
            <v>JCL_NEWJUDGEORI</v>
          </cell>
          <cell r="B230" t="str">
            <v>0250L211</v>
          </cell>
          <cell r="C230" t="str">
            <v>0159</v>
          </cell>
          <cell r="D230" t="str">
            <v>102</v>
          </cell>
          <cell r="E230" t="str">
            <v>0150010ZZZ</v>
          </cell>
          <cell r="G230" t="str">
            <v>Trial Court Faculty - Statewide Education Programs</v>
          </cell>
        </row>
        <row r="231">
          <cell r="A231" t="str">
            <v>JCL_NEWJUDGEORI</v>
          </cell>
          <cell r="B231" t="str">
            <v>0250L111</v>
          </cell>
          <cell r="C231" t="str">
            <v>0001</v>
          </cell>
          <cell r="D231" t="str">
            <v>001</v>
          </cell>
          <cell r="E231" t="str">
            <v>0140ZZZ</v>
          </cell>
          <cell r="G231" t="str">
            <v>CJER - General Administration</v>
          </cell>
        </row>
        <row r="232">
          <cell r="A232" t="str">
            <v>JCL_NEWJUDGEORI</v>
          </cell>
          <cell r="B232" t="str">
            <v>0250L114</v>
          </cell>
          <cell r="C232" t="str">
            <v>0001</v>
          </cell>
          <cell r="D232" t="str">
            <v>001</v>
          </cell>
          <cell r="E232" t="str">
            <v>0140ZZZ</v>
          </cell>
          <cell r="G232" t="str">
            <v>Judicial Education Development</v>
          </cell>
        </row>
        <row r="233">
          <cell r="A233" t="str">
            <v>JCL_NEWJUDGEORI</v>
          </cell>
          <cell r="B233" t="str">
            <v>0250L211</v>
          </cell>
          <cell r="C233" t="str">
            <v>0159</v>
          </cell>
          <cell r="D233" t="str">
            <v>102</v>
          </cell>
          <cell r="E233" t="str">
            <v>0150010ZZZ</v>
          </cell>
          <cell r="G233" t="str">
            <v>Orientation for New Trial Court Judges</v>
          </cell>
        </row>
        <row r="234">
          <cell r="A234" t="str">
            <v>JCN_OPS&amp;MAITN</v>
          </cell>
          <cell r="B234" t="str">
            <v>0250N411</v>
          </cell>
          <cell r="C234" t="str">
            <v>3066</v>
          </cell>
          <cell r="D234" t="str">
            <v>001</v>
          </cell>
          <cell r="E234" t="str">
            <v>0140023ZZZ</v>
          </cell>
          <cell r="G234" t="str">
            <v>New Judgeship SB 56</v>
          </cell>
        </row>
        <row r="235">
          <cell r="A235" t="str">
            <v>JCN_OPS&amp;MAITN</v>
          </cell>
          <cell r="B235" t="str">
            <v>0250N411</v>
          </cell>
          <cell r="C235" t="str">
            <v>3066</v>
          </cell>
          <cell r="D235" t="str">
            <v>001</v>
          </cell>
          <cell r="E235" t="str">
            <v>0140ZZZ</v>
          </cell>
          <cell r="G235" t="str">
            <v>New Judgeships - AB 56 - Fund 3066</v>
          </cell>
        </row>
        <row r="236">
          <cell r="A236" t="str">
            <v>JCN_OPS&amp;MAITN</v>
          </cell>
          <cell r="B236" t="str">
            <v>0250N411</v>
          </cell>
          <cell r="C236" t="str">
            <v>3066</v>
          </cell>
          <cell r="D236" t="str">
            <v>001</v>
          </cell>
          <cell r="E236" t="str">
            <v>0140023ZZZ</v>
          </cell>
          <cell r="G236" t="str">
            <v>New Judgeship AB 159</v>
          </cell>
        </row>
        <row r="237">
          <cell r="A237" t="str">
            <v>JCN_OPS&amp;MAITN</v>
          </cell>
          <cell r="B237" t="str">
            <v>0250N411</v>
          </cell>
          <cell r="C237" t="str">
            <v>3066</v>
          </cell>
          <cell r="D237" t="str">
            <v>001</v>
          </cell>
          <cell r="E237" t="str">
            <v>0140ZZZ</v>
          </cell>
          <cell r="G237" t="str">
            <v>New Judgeships - AB 159 - Fund 3066</v>
          </cell>
        </row>
        <row r="238">
          <cell r="A238" t="str">
            <v>JCQ_Trea_Svs</v>
          </cell>
          <cell r="B238" t="str">
            <v>0250Q121</v>
          </cell>
          <cell r="C238" t="str">
            <v>0159</v>
          </cell>
          <cell r="D238" t="str">
            <v>001</v>
          </cell>
          <cell r="E238" t="str">
            <v>0140ZZZ</v>
          </cell>
          <cell r="G238" t="str">
            <v>Treasury Services - Cash Mgt. (Support)</v>
          </cell>
        </row>
        <row r="239">
          <cell r="A239" t="str">
            <v>JCG_SPPROJOFFC</v>
          </cell>
          <cell r="B239" t="str">
            <v>0250G311</v>
          </cell>
          <cell r="C239" t="str">
            <v>0001</v>
          </cell>
          <cell r="D239" t="str">
            <v>001</v>
          </cell>
          <cell r="E239" t="str">
            <v>0140ZZZ</v>
          </cell>
          <cell r="G239" t="str">
            <v>Operational Planning and Alignment project</v>
          </cell>
        </row>
        <row r="240">
          <cell r="A240" t="str">
            <v>JCJ_AJP</v>
          </cell>
          <cell r="B240" t="str">
            <v>0250J112</v>
          </cell>
          <cell r="C240" t="str">
            <v>0932</v>
          </cell>
          <cell r="D240" t="str">
            <v>101</v>
          </cell>
          <cell r="E240" t="str">
            <v>0150028ZZZ</v>
          </cell>
          <cell r="G240" t="str">
            <v>Assignments - Other Miscellaneous</v>
          </cell>
        </row>
        <row r="241">
          <cell r="A241" t="str">
            <v>JCH_OutsideCoun</v>
          </cell>
          <cell r="B241" t="str">
            <v>0250H111</v>
          </cell>
          <cell r="C241" t="str">
            <v>0001</v>
          </cell>
          <cell r="D241" t="str">
            <v>001</v>
          </cell>
          <cell r="E241" t="str">
            <v>0140ZZZ</v>
          </cell>
          <cell r="G241" t="str">
            <v>CALS: Outside Counsel</v>
          </cell>
        </row>
        <row r="242">
          <cell r="A242" t="str">
            <v>JCK_TITLEIVE</v>
          </cell>
          <cell r="B242" t="str">
            <v>0250K411</v>
          </cell>
          <cell r="C242" t="str">
            <v>0001</v>
          </cell>
          <cell r="D242" t="str">
            <v>001</v>
          </cell>
          <cell r="E242" t="str">
            <v>0140ZZZ</v>
          </cell>
          <cell r="F242">
            <v>48100</v>
          </cell>
          <cell r="G242" t="str">
            <v>Title VI-E Permanency Planning Training</v>
          </cell>
        </row>
        <row r="243">
          <cell r="A243" t="str">
            <v>JCT_PhoenixCAFM</v>
          </cell>
          <cell r="B243" t="str">
            <v>0250T613</v>
          </cell>
          <cell r="C243" t="str">
            <v>0001</v>
          </cell>
          <cell r="D243" t="str">
            <v>001</v>
          </cell>
          <cell r="E243" t="str">
            <v>0140ZZZ</v>
          </cell>
          <cell r="G243" t="str">
            <v>Phoenix</v>
          </cell>
        </row>
        <row r="244">
          <cell r="A244" t="str">
            <v>JCT_PhoenixCAFM</v>
          </cell>
          <cell r="B244" t="str">
            <v>0250T613</v>
          </cell>
          <cell r="C244" t="str">
            <v>0159</v>
          </cell>
          <cell r="D244" t="str">
            <v>102</v>
          </cell>
          <cell r="E244" t="str">
            <v>0150010ZZZ</v>
          </cell>
          <cell r="G244" t="str">
            <v>ERP -Court Acctng and Reptng System (CARS)</v>
          </cell>
        </row>
        <row r="245">
          <cell r="A245" t="str">
            <v>JCT_PhoenixCAFM</v>
          </cell>
          <cell r="B245" t="str">
            <v>0250T613</v>
          </cell>
          <cell r="C245" t="str">
            <v>0159</v>
          </cell>
          <cell r="D245" t="str">
            <v>102</v>
          </cell>
          <cell r="E245" t="str">
            <v>0150010ZZZ</v>
          </cell>
          <cell r="G245" t="str">
            <v>TSG-CJN Shared Infrastructure-PHX</v>
          </cell>
        </row>
        <row r="246">
          <cell r="A246" t="str">
            <v>JCB_CAP_CASES</v>
          </cell>
          <cell r="B246" t="str">
            <v>0250B121</v>
          </cell>
          <cell r="C246" t="str">
            <v>0001</v>
          </cell>
          <cell r="D246" t="str">
            <v>001</v>
          </cell>
          <cell r="E246" t="str">
            <v>0155ZZZ</v>
          </cell>
          <cell r="G246" t="str">
            <v>Prentice Juan Snow</v>
          </cell>
        </row>
        <row r="247">
          <cell r="A247" t="str">
            <v>JCB_CAP_CASES</v>
          </cell>
          <cell r="B247" t="str">
            <v>0250B121</v>
          </cell>
          <cell r="C247" t="str">
            <v>0001</v>
          </cell>
          <cell r="D247" t="str">
            <v>001</v>
          </cell>
          <cell r="E247" t="str">
            <v>0155ZZZ</v>
          </cell>
          <cell r="G247" t="str">
            <v>Paul Nathan Henderson</v>
          </cell>
        </row>
        <row r="248">
          <cell r="A248" t="str">
            <v>JCL_NEWJUDGEORI</v>
          </cell>
          <cell r="B248" t="str">
            <v>0250L211</v>
          </cell>
          <cell r="C248" t="str">
            <v>0001</v>
          </cell>
          <cell r="D248" t="str">
            <v>001</v>
          </cell>
          <cell r="E248" t="str">
            <v>0140ZZZ</v>
          </cell>
          <cell r="G248" t="str">
            <v>Criminal Justice Realignment Participants</v>
          </cell>
        </row>
        <row r="249">
          <cell r="A249" t="str">
            <v>JCL_NEWJUDGEORI</v>
          </cell>
          <cell r="B249" t="str">
            <v>0250L211</v>
          </cell>
          <cell r="C249" t="str">
            <v>0159</v>
          </cell>
          <cell r="D249" t="str">
            <v>102</v>
          </cell>
          <cell r="E249" t="str">
            <v>0150010ZZZ</v>
          </cell>
          <cell r="G249" t="str">
            <v>Primary Assignment Orientation &amp; Overviews</v>
          </cell>
        </row>
        <row r="250">
          <cell r="A250" t="str">
            <v>JCQ_TC OPERATIO</v>
          </cell>
          <cell r="B250" t="str">
            <v>0250Q142</v>
          </cell>
          <cell r="C250" t="str">
            <v>0001</v>
          </cell>
          <cell r="D250" t="str">
            <v>101</v>
          </cell>
          <cell r="E250" t="str">
            <v>0150010ZZZ</v>
          </cell>
          <cell r="G250" t="str">
            <v>Prisoners' Hearings(General Fund)</v>
          </cell>
        </row>
        <row r="251">
          <cell r="A251" t="str">
            <v>JCQ_TC OPERATIO</v>
          </cell>
          <cell r="B251" t="str">
            <v>0250Q142</v>
          </cell>
          <cell r="C251" t="str">
            <v>0001</v>
          </cell>
          <cell r="D251" t="str">
            <v>101</v>
          </cell>
          <cell r="E251" t="str">
            <v>0150010ZZZ</v>
          </cell>
          <cell r="G251" t="str">
            <v>Service of Process Fees(General Fund)</v>
          </cell>
        </row>
        <row r="252">
          <cell r="A252" t="str">
            <v>JCB_CAP_CASES</v>
          </cell>
          <cell r="B252" t="str">
            <v>0250B121</v>
          </cell>
          <cell r="C252" t="str">
            <v>0001</v>
          </cell>
          <cell r="D252" t="str">
            <v>001</v>
          </cell>
          <cell r="E252" t="str">
            <v>0155ZZZ</v>
          </cell>
          <cell r="G252" t="str">
            <v>Raymond A. Gurule</v>
          </cell>
        </row>
        <row r="253">
          <cell r="A253" t="str">
            <v>JCB_CAP_CASES</v>
          </cell>
          <cell r="B253" t="str">
            <v>0250B121</v>
          </cell>
          <cell r="C253" t="str">
            <v>0001</v>
          </cell>
          <cell r="D253" t="str">
            <v>001</v>
          </cell>
          <cell r="E253" t="str">
            <v>0155ZZZ</v>
          </cell>
          <cell r="G253" t="str">
            <v>Robert Bloom</v>
          </cell>
        </row>
        <row r="254">
          <cell r="A254" t="str">
            <v>JCB_CAP_CASES</v>
          </cell>
          <cell r="B254" t="str">
            <v>0250B121</v>
          </cell>
          <cell r="C254" t="str">
            <v>0001</v>
          </cell>
          <cell r="D254" t="str">
            <v>001</v>
          </cell>
          <cell r="E254" t="str">
            <v>0155ZZZ</v>
          </cell>
          <cell r="G254" t="str">
            <v>Royal Clark</v>
          </cell>
        </row>
        <row r="255">
          <cell r="A255" t="str">
            <v>JCB_CAP_CASES</v>
          </cell>
          <cell r="B255" t="str">
            <v>0250B121</v>
          </cell>
          <cell r="C255" t="str">
            <v>0001</v>
          </cell>
          <cell r="D255" t="str">
            <v>001</v>
          </cell>
          <cell r="E255" t="str">
            <v>0155ZZZ</v>
          </cell>
          <cell r="G255" t="str">
            <v>Richard Cameron Gamache</v>
          </cell>
        </row>
        <row r="256">
          <cell r="A256" t="str">
            <v>JCB_CAP_CASES</v>
          </cell>
          <cell r="B256" t="str">
            <v>0250B121</v>
          </cell>
          <cell r="C256" t="str">
            <v>0001</v>
          </cell>
          <cell r="D256" t="str">
            <v>001</v>
          </cell>
          <cell r="E256" t="str">
            <v>0155ZZZ</v>
          </cell>
          <cell r="G256" t="str">
            <v>Robert Clarance Taylor</v>
          </cell>
        </row>
        <row r="257">
          <cell r="A257" t="str">
            <v>JCB_CAP_CASES</v>
          </cell>
          <cell r="B257" t="str">
            <v>0250B121</v>
          </cell>
          <cell r="C257" t="str">
            <v>0890</v>
          </cell>
          <cell r="D257" t="str">
            <v>001</v>
          </cell>
          <cell r="E257" t="str">
            <v>0155ZZZ</v>
          </cell>
          <cell r="G257" t="str">
            <v>Robert Clarance Taylor</v>
          </cell>
        </row>
        <row r="258">
          <cell r="A258" t="str">
            <v>JCB_CAP_CASES</v>
          </cell>
          <cell r="B258" t="str">
            <v>0250B121</v>
          </cell>
          <cell r="C258" t="str">
            <v>0001</v>
          </cell>
          <cell r="D258" t="str">
            <v>001</v>
          </cell>
          <cell r="E258" t="str">
            <v>0155ZZZ</v>
          </cell>
          <cell r="G258" t="str">
            <v>Randall Clark Wall</v>
          </cell>
        </row>
        <row r="259">
          <cell r="A259" t="str">
            <v>JCB_CAP_CASES</v>
          </cell>
          <cell r="B259" t="str">
            <v>0250B121</v>
          </cell>
          <cell r="C259" t="str">
            <v>0001</v>
          </cell>
          <cell r="D259" t="str">
            <v>001</v>
          </cell>
          <cell r="E259" t="str">
            <v>0155ZZZ</v>
          </cell>
          <cell r="G259" t="str">
            <v>Ronnie Dale Dement</v>
          </cell>
        </row>
        <row r="260">
          <cell r="A260" t="str">
            <v>JCB_CAP_CASES</v>
          </cell>
          <cell r="B260" t="str">
            <v>0250B121</v>
          </cell>
          <cell r="C260" t="str">
            <v>0001</v>
          </cell>
          <cell r="D260" t="str">
            <v>001</v>
          </cell>
          <cell r="E260" t="str">
            <v>0155ZZZ</v>
          </cell>
          <cell r="G260" t="str">
            <v>Richard DeHoyos</v>
          </cell>
        </row>
        <row r="261">
          <cell r="A261" t="str">
            <v>JCB_CAP_CASES</v>
          </cell>
          <cell r="B261" t="str">
            <v>0250B121</v>
          </cell>
          <cell r="C261" t="str">
            <v>0001</v>
          </cell>
          <cell r="D261" t="str">
            <v>001</v>
          </cell>
          <cell r="E261" t="str">
            <v>0155ZZZ</v>
          </cell>
          <cell r="G261" t="str">
            <v>Regis Deon Thomas</v>
          </cell>
        </row>
        <row r="262">
          <cell r="A262" t="str">
            <v>JCB_CAP_CASES</v>
          </cell>
          <cell r="B262" t="str">
            <v>0250B121</v>
          </cell>
          <cell r="C262" t="str">
            <v>0001</v>
          </cell>
          <cell r="D262" t="str">
            <v>001</v>
          </cell>
          <cell r="E262" t="str">
            <v>0155ZZZ</v>
          </cell>
          <cell r="G262" t="str">
            <v>Randy Eugene Garcia</v>
          </cell>
        </row>
        <row r="263">
          <cell r="A263" t="str">
            <v>JCB_CAP_CASES</v>
          </cell>
          <cell r="B263" t="str">
            <v>0250B121</v>
          </cell>
          <cell r="C263" t="str">
            <v>0001</v>
          </cell>
          <cell r="D263" t="str">
            <v>001</v>
          </cell>
          <cell r="E263" t="str">
            <v>0155ZZZ</v>
          </cell>
          <cell r="G263" t="str">
            <v>Robert Maury</v>
          </cell>
        </row>
        <row r="264">
          <cell r="A264" t="str">
            <v>JCB_CAP_CASES</v>
          </cell>
          <cell r="B264" t="str">
            <v>0250B121</v>
          </cell>
          <cell r="C264" t="str">
            <v>0890</v>
          </cell>
          <cell r="D264" t="str">
            <v>001</v>
          </cell>
          <cell r="E264" t="str">
            <v>0155ZZZ</v>
          </cell>
          <cell r="G264" t="str">
            <v>Robert E. Maury</v>
          </cell>
        </row>
        <row r="265">
          <cell r="A265" t="str">
            <v>JCJ_AJP</v>
          </cell>
          <cell r="B265" t="str">
            <v>0250J112</v>
          </cell>
          <cell r="C265" t="str">
            <v>0932</v>
          </cell>
          <cell r="D265" t="str">
            <v>101</v>
          </cell>
          <cell r="E265" t="str">
            <v>0150028ZZZ</v>
          </cell>
          <cell r="G265" t="str">
            <v>Retired Judges Assignments</v>
          </cell>
        </row>
        <row r="266">
          <cell r="A266" t="str">
            <v>JCN_OPS&amp;MAITN</v>
          </cell>
          <cell r="B266" t="str">
            <v>0250N411</v>
          </cell>
          <cell r="C266" t="str">
            <v>3066</v>
          </cell>
          <cell r="D266" t="str">
            <v>001</v>
          </cell>
          <cell r="E266" t="str">
            <v>0140023ZZZ</v>
          </cell>
          <cell r="G266" t="str">
            <v>Trial Court Facilities Risk Management</v>
          </cell>
        </row>
        <row r="267">
          <cell r="A267" t="str">
            <v>JCN_OPS&amp;MAITN</v>
          </cell>
          <cell r="B267" t="str">
            <v>0250N411</v>
          </cell>
          <cell r="C267" t="str">
            <v>3066</v>
          </cell>
          <cell r="D267" t="str">
            <v>001</v>
          </cell>
          <cell r="E267" t="str">
            <v>0140ZZZ</v>
          </cell>
          <cell r="G267" t="str">
            <v>Trial Court Facilities Risk Management - Fund 3066</v>
          </cell>
        </row>
        <row r="268">
          <cell r="A268" t="str">
            <v>JCB_CAP_CASES</v>
          </cell>
          <cell r="B268" t="str">
            <v>0250B121</v>
          </cell>
          <cell r="C268" t="str">
            <v>0001</v>
          </cell>
          <cell r="D268" t="str">
            <v>001</v>
          </cell>
          <cell r="E268" t="str">
            <v>0155ZZZ</v>
          </cell>
          <cell r="G268" t="str">
            <v>Ryan James Hoyt</v>
          </cell>
        </row>
        <row r="269">
          <cell r="A269" t="str">
            <v>JCB_CAP_CASES</v>
          </cell>
          <cell r="B269" t="str">
            <v>0250B121</v>
          </cell>
          <cell r="C269" t="str">
            <v>0001</v>
          </cell>
          <cell r="D269" t="str">
            <v>001</v>
          </cell>
          <cell r="E269" t="str">
            <v>0155ZZZ</v>
          </cell>
          <cell r="G269" t="str">
            <v>Richard Lacy Letner</v>
          </cell>
        </row>
        <row r="270">
          <cell r="A270" t="str">
            <v>JCB_CAP_CASES</v>
          </cell>
          <cell r="B270" t="str">
            <v>0250B121</v>
          </cell>
          <cell r="C270" t="str">
            <v>0001</v>
          </cell>
          <cell r="D270" t="str">
            <v>001</v>
          </cell>
          <cell r="E270" t="str">
            <v>0155ZZZ</v>
          </cell>
          <cell r="G270" t="str">
            <v>Richard Leon</v>
          </cell>
        </row>
        <row r="271">
          <cell r="A271" t="str">
            <v>JCB_CAP_CASES</v>
          </cell>
          <cell r="B271" t="str">
            <v>0250B121</v>
          </cell>
          <cell r="C271" t="str">
            <v>0001</v>
          </cell>
          <cell r="D271" t="str">
            <v>001</v>
          </cell>
          <cell r="E271" t="str">
            <v>0155ZZZ</v>
          </cell>
          <cell r="G271" t="str">
            <v>Ronald McPeters</v>
          </cell>
        </row>
        <row r="272">
          <cell r="A272" t="str">
            <v>JCB_CAP_CASES</v>
          </cell>
          <cell r="B272" t="str">
            <v>0250B121</v>
          </cell>
          <cell r="C272" t="str">
            <v>0890</v>
          </cell>
          <cell r="D272" t="str">
            <v>001</v>
          </cell>
          <cell r="E272" t="str">
            <v>0155ZZZ</v>
          </cell>
          <cell r="G272" t="str">
            <v>Ronald McPeters</v>
          </cell>
        </row>
        <row r="273">
          <cell r="A273" t="str">
            <v>JCB_CAP_CASES</v>
          </cell>
          <cell r="B273" t="str">
            <v>0250B121</v>
          </cell>
          <cell r="C273" t="str">
            <v>0001</v>
          </cell>
          <cell r="D273" t="str">
            <v>001</v>
          </cell>
          <cell r="E273" t="str">
            <v>0155ZZZ</v>
          </cell>
          <cell r="G273" t="str">
            <v>Robert Mark Edwards</v>
          </cell>
        </row>
        <row r="274">
          <cell r="A274" t="str">
            <v>JCH_Others</v>
          </cell>
          <cell r="B274" t="str">
            <v>0250H212</v>
          </cell>
          <cell r="C274" t="str">
            <v>0001</v>
          </cell>
          <cell r="D274" t="str">
            <v>001</v>
          </cell>
          <cell r="E274" t="str">
            <v>0140ZZZ</v>
          </cell>
          <cell r="G274" t="str">
            <v>Rules and Projects (RUPRO)</v>
          </cell>
        </row>
        <row r="275">
          <cell r="A275" t="str">
            <v>JCB_CAP_CASES</v>
          </cell>
          <cell r="B275" t="str">
            <v>0250B121</v>
          </cell>
          <cell r="C275" t="str">
            <v>0001</v>
          </cell>
          <cell r="D275" t="str">
            <v>001</v>
          </cell>
          <cell r="E275" t="str">
            <v>0155ZZZ</v>
          </cell>
          <cell r="G275" t="str">
            <v>Robert Zane Curl</v>
          </cell>
        </row>
        <row r="276">
          <cell r="A276" t="str">
            <v>JCB_CAP_CASES</v>
          </cell>
          <cell r="B276" t="str">
            <v>0250B121</v>
          </cell>
          <cell r="C276" t="str">
            <v>0001</v>
          </cell>
          <cell r="D276" t="str">
            <v>001</v>
          </cell>
          <cell r="E276" t="str">
            <v>0155ZZZ</v>
          </cell>
          <cell r="G276" t="str">
            <v>Stanley Bryant</v>
          </cell>
        </row>
        <row r="277">
          <cell r="A277" t="str">
            <v>JCJ_SCAC</v>
          </cell>
          <cell r="B277" t="str">
            <v>0250J212</v>
          </cell>
          <cell r="C277" t="str">
            <v>0001</v>
          </cell>
          <cell r="D277" t="str">
            <v>001</v>
          </cell>
          <cell r="E277" t="str">
            <v>0130</v>
          </cell>
          <cell r="G277" t="str">
            <v>CAC Operating Unit</v>
          </cell>
        </row>
        <row r="278">
          <cell r="A278" t="str">
            <v>JCT_Securitysup</v>
          </cell>
          <cell r="B278" t="str">
            <v>0250T313</v>
          </cell>
          <cell r="C278" t="str">
            <v>0001</v>
          </cell>
          <cell r="D278" t="str">
            <v>001</v>
          </cell>
          <cell r="E278" t="str">
            <v>0140ZZZ</v>
          </cell>
          <cell r="G278" t="str">
            <v>Network Infrastructure &amp; Security Architecture</v>
          </cell>
        </row>
        <row r="279">
          <cell r="A279" t="str">
            <v>JCT_User_SysSup</v>
          </cell>
          <cell r="B279" t="str">
            <v>0250T312</v>
          </cell>
          <cell r="C279" t="str">
            <v>0001</v>
          </cell>
          <cell r="D279" t="str">
            <v>001</v>
          </cell>
          <cell r="E279" t="str">
            <v>0140ZZZ</v>
          </cell>
          <cell r="G279" t="str">
            <v>Service Desk Unit</v>
          </cell>
        </row>
        <row r="280">
          <cell r="A280" t="str">
            <v>JCB_CAP_CASES</v>
          </cell>
          <cell r="B280" t="str">
            <v>0250B121</v>
          </cell>
          <cell r="C280" t="str">
            <v>0001</v>
          </cell>
          <cell r="D280" t="str">
            <v>001</v>
          </cell>
          <cell r="E280" t="str">
            <v>0155ZZZ</v>
          </cell>
          <cell r="G280" t="str">
            <v>Stephen Hajek</v>
          </cell>
        </row>
        <row r="281">
          <cell r="A281" t="str">
            <v>JCJ_AJP</v>
          </cell>
          <cell r="B281" t="str">
            <v>0250J112</v>
          </cell>
          <cell r="C281" t="str">
            <v>0932</v>
          </cell>
          <cell r="D281" t="str">
            <v>101</v>
          </cell>
          <cell r="E281" t="str">
            <v>0150028ZZZ</v>
          </cell>
          <cell r="G281" t="str">
            <v>SJO Vacancies</v>
          </cell>
        </row>
        <row r="282">
          <cell r="A282" t="str">
            <v>JCB_CAP_CASES</v>
          </cell>
          <cell r="B282" t="str">
            <v>0250B121</v>
          </cell>
          <cell r="C282" t="str">
            <v>0001</v>
          </cell>
          <cell r="D282" t="str">
            <v>001</v>
          </cell>
          <cell r="E282" t="str">
            <v>0155ZZZ</v>
          </cell>
          <cell r="G282" t="str">
            <v>Samuel Jiminez Zamudio</v>
          </cell>
        </row>
        <row r="283">
          <cell r="A283" t="str">
            <v>JCB_CAP_CASES</v>
          </cell>
          <cell r="B283" t="str">
            <v>0250B121</v>
          </cell>
          <cell r="C283" t="str">
            <v>0001</v>
          </cell>
          <cell r="D283" t="str">
            <v>001</v>
          </cell>
          <cell r="E283" t="str">
            <v>0155ZZZ</v>
          </cell>
          <cell r="G283" t="str">
            <v>Stevie Lamar Fields</v>
          </cell>
        </row>
        <row r="284">
          <cell r="A284" t="str">
            <v>JCB_CAP_CASES</v>
          </cell>
          <cell r="B284" t="str">
            <v>0250B121</v>
          </cell>
          <cell r="C284" t="str">
            <v>0001</v>
          </cell>
          <cell r="D284" t="str">
            <v>001</v>
          </cell>
          <cell r="E284" t="str">
            <v>0155ZZZ</v>
          </cell>
          <cell r="G284" t="str">
            <v>Scott Lee Peterson</v>
          </cell>
        </row>
        <row r="285">
          <cell r="A285" t="str">
            <v>JCD_OGA</v>
          </cell>
          <cell r="B285" t="str">
            <v>0250D111</v>
          </cell>
          <cell r="C285" t="str">
            <v>0001</v>
          </cell>
          <cell r="D285" t="str">
            <v>001</v>
          </cell>
          <cell r="E285" t="str">
            <v>0140ZZZ</v>
          </cell>
          <cell r="G285" t="str">
            <v>State of the Judiciary/Forum</v>
          </cell>
        </row>
        <row r="286">
          <cell r="A286" t="str">
            <v>JCQ_Unallocated</v>
          </cell>
          <cell r="B286" t="str">
            <v>0250Q141</v>
          </cell>
          <cell r="C286" t="str">
            <v>0932</v>
          </cell>
          <cell r="D286" t="str">
            <v>001</v>
          </cell>
          <cell r="E286" t="str">
            <v>0140019</v>
          </cell>
          <cell r="G286" t="str">
            <v>Program 30.15 Unallocated-Statewide</v>
          </cell>
        </row>
        <row r="287">
          <cell r="A287" t="str">
            <v>JCN_FACMOD</v>
          </cell>
          <cell r="B287" t="str">
            <v>0250N311</v>
          </cell>
          <cell r="C287" t="str">
            <v>3037</v>
          </cell>
          <cell r="D287" t="str">
            <v>001</v>
          </cell>
          <cell r="E287" t="str">
            <v>0140ZZZ</v>
          </cell>
          <cell r="G287" t="str">
            <v>Facilities Management NCR - JB Reimbursed - Fund 3037</v>
          </cell>
        </row>
        <row r="288">
          <cell r="A288" t="str">
            <v>JCk_KKIS</v>
          </cell>
          <cell r="B288" t="str">
            <v>0250K411</v>
          </cell>
          <cell r="C288" t="str">
            <v>0001</v>
          </cell>
          <cell r="D288" t="str">
            <v>001</v>
          </cell>
          <cell r="E288" t="str">
            <v>0140ZZZ</v>
          </cell>
          <cell r="F288">
            <v>48500</v>
          </cell>
          <cell r="G288" t="str">
            <v>Stuart Foundation - Keeping Kids In School &amp; Out of Court Initiative</v>
          </cell>
        </row>
        <row r="289">
          <cell r="A289" t="str">
            <v>JCH_Others</v>
          </cell>
          <cell r="B289" t="str">
            <v>0250H212</v>
          </cell>
          <cell r="C289" t="str">
            <v>0001</v>
          </cell>
          <cell r="D289" t="str">
            <v>001</v>
          </cell>
          <cell r="E289" t="str">
            <v>0140ZZZ</v>
          </cell>
          <cell r="G289" t="str">
            <v>Other Committees, Task Forces &amp; Working Groups</v>
          </cell>
        </row>
        <row r="290">
          <cell r="A290" t="str">
            <v>JCJ_AJP</v>
          </cell>
          <cell r="B290" t="str">
            <v>0250J112</v>
          </cell>
          <cell r="C290" t="str">
            <v>0932</v>
          </cell>
          <cell r="D290" t="str">
            <v>101</v>
          </cell>
          <cell r="E290" t="str">
            <v>0150028ZZZ</v>
          </cell>
          <cell r="G290" t="str">
            <v>Trial Court Backfill Assignments</v>
          </cell>
        </row>
        <row r="291">
          <cell r="A291" t="str">
            <v>JCK_CAC</v>
          </cell>
          <cell r="B291" t="str">
            <v>0250K411</v>
          </cell>
          <cell r="C291" t="str">
            <v>0932</v>
          </cell>
          <cell r="D291" t="str">
            <v>001</v>
          </cell>
          <cell r="E291" t="str">
            <v>0140010ZZZ</v>
          </cell>
          <cell r="G291" t="str">
            <v>Court Appointed Counsel - Juvenile Dependency Counsel</v>
          </cell>
        </row>
        <row r="292">
          <cell r="A292" t="str">
            <v>JCK_CAC</v>
          </cell>
          <cell r="B292" t="str">
            <v>0250K411</v>
          </cell>
          <cell r="C292" t="str">
            <v>0932</v>
          </cell>
          <cell r="D292" t="str">
            <v>102</v>
          </cell>
          <cell r="E292" t="str">
            <v>0150011</v>
          </cell>
          <cell r="G292" t="str">
            <v>CAC Allocation Payments - TC</v>
          </cell>
        </row>
        <row r="293">
          <cell r="A293" t="str">
            <v>JCK_CAC</v>
          </cell>
          <cell r="B293" t="str">
            <v>0250K411</v>
          </cell>
          <cell r="C293" t="str">
            <v>0932</v>
          </cell>
          <cell r="D293" t="str">
            <v>101</v>
          </cell>
          <cell r="E293" t="str">
            <v>0150010ZZZ</v>
          </cell>
          <cell r="G293" t="str">
            <v>Court Appointed Counsel - Statewide Cost Recovery Program</v>
          </cell>
        </row>
        <row r="294">
          <cell r="A294" t="str">
            <v>JCK_CAC</v>
          </cell>
          <cell r="B294" t="str">
            <v>0250K411</v>
          </cell>
          <cell r="C294" t="str">
            <v>0932</v>
          </cell>
          <cell r="D294" t="str">
            <v>101</v>
          </cell>
          <cell r="E294" t="str">
            <v>0150095ZZZ</v>
          </cell>
          <cell r="G294" t="str">
            <v>CAC Training</v>
          </cell>
        </row>
        <row r="295">
          <cell r="A295" t="str">
            <v>JCK_CASA</v>
          </cell>
          <cell r="B295" t="str">
            <v>0250K411</v>
          </cell>
          <cell r="C295" t="str">
            <v>0932</v>
          </cell>
          <cell r="D295" t="str">
            <v>101</v>
          </cell>
          <cell r="E295" t="str">
            <v>0150067</v>
          </cell>
          <cell r="G295" t="str">
            <v>CASA Ref 101</v>
          </cell>
        </row>
        <row r="296">
          <cell r="A296" t="str">
            <v>JCK_EQUALACCESS</v>
          </cell>
          <cell r="B296" t="str">
            <v>0250K211</v>
          </cell>
          <cell r="C296" t="str">
            <v>0932</v>
          </cell>
          <cell r="D296" t="str">
            <v>001</v>
          </cell>
          <cell r="E296" t="str">
            <v>0140010ZZZ</v>
          </cell>
          <cell r="G296" t="str">
            <v>Equal Access - Administrative Cost</v>
          </cell>
        </row>
        <row r="297">
          <cell r="A297" t="str">
            <v>JCK_EQUALACCESS</v>
          </cell>
          <cell r="B297" t="str">
            <v>0250K211</v>
          </cell>
          <cell r="C297" t="str">
            <v>0932</v>
          </cell>
          <cell r="D297" t="str">
            <v>101</v>
          </cell>
          <cell r="E297" t="str">
            <v>0150083</v>
          </cell>
          <cell r="G297" t="str">
            <v>Equal Access - AB 145</v>
          </cell>
        </row>
        <row r="298">
          <cell r="A298" t="str">
            <v>JCK_SELFHELP</v>
          </cell>
          <cell r="B298" t="str">
            <v>0250K211</v>
          </cell>
          <cell r="C298" t="str">
            <v>0932</v>
          </cell>
          <cell r="D298" t="str">
            <v>101</v>
          </cell>
          <cell r="E298" t="str">
            <v>0150087</v>
          </cell>
          <cell r="G298" t="str">
            <v>Family Law Info Ctr Ref 101</v>
          </cell>
        </row>
        <row r="299">
          <cell r="A299" t="str">
            <v>JCK_SELFHELP</v>
          </cell>
          <cell r="B299" t="str">
            <v>0250K211</v>
          </cell>
          <cell r="C299" t="str">
            <v>0932</v>
          </cell>
          <cell r="D299" t="str">
            <v>101</v>
          </cell>
          <cell r="E299" t="str">
            <v>0150071</v>
          </cell>
          <cell r="G299" t="str">
            <v>Model Self Help Ref 101</v>
          </cell>
        </row>
        <row r="300">
          <cell r="A300" t="str">
            <v>JCK_SELFHELP</v>
          </cell>
          <cell r="B300" t="str">
            <v>0250K211</v>
          </cell>
          <cell r="C300" t="str">
            <v>0932</v>
          </cell>
          <cell r="D300" t="str">
            <v>101</v>
          </cell>
          <cell r="E300" t="str">
            <v>0150010ZZZ</v>
          </cell>
          <cell r="G300" t="str">
            <v>Self-Help MOU</v>
          </cell>
        </row>
        <row r="301">
          <cell r="A301" t="str">
            <v>JCK_SHRIVER</v>
          </cell>
          <cell r="B301" t="str">
            <v>0250K211</v>
          </cell>
          <cell r="C301" t="str">
            <v>0932</v>
          </cell>
          <cell r="D301" t="str">
            <v>101</v>
          </cell>
          <cell r="E301" t="str">
            <v>0150095ZZZ</v>
          </cell>
          <cell r="G301" t="str">
            <v>Sargen Shriver Civil Counsel Indigent Services</v>
          </cell>
        </row>
        <row r="302">
          <cell r="A302" t="str">
            <v>JCK_SHRIVER</v>
          </cell>
          <cell r="B302" t="str">
            <v>0250K211</v>
          </cell>
          <cell r="C302" t="str">
            <v>0932</v>
          </cell>
          <cell r="D302" t="str">
            <v>001</v>
          </cell>
          <cell r="E302" t="str">
            <v>0140010ZZZ</v>
          </cell>
          <cell r="G302" t="str">
            <v>Sargent Shriver Project FY 12 forward</v>
          </cell>
        </row>
        <row r="303">
          <cell r="A303" t="str">
            <v>JCH_Others</v>
          </cell>
          <cell r="B303" t="str">
            <v>0250H214</v>
          </cell>
          <cell r="C303" t="str">
            <v>0159</v>
          </cell>
          <cell r="D303" t="str">
            <v>102</v>
          </cell>
          <cell r="E303" t="str">
            <v>0150010ZZZ</v>
          </cell>
          <cell r="G303" t="str">
            <v>Trial Courts Transactional Assistance Program</v>
          </cell>
        </row>
        <row r="304">
          <cell r="A304" t="str">
            <v>JCB_CAP_CASES</v>
          </cell>
          <cell r="B304" t="str">
            <v>0250B121</v>
          </cell>
          <cell r="C304" t="str">
            <v>0001</v>
          </cell>
          <cell r="D304" t="str">
            <v>001</v>
          </cell>
          <cell r="E304" t="str">
            <v>0155ZZZ</v>
          </cell>
          <cell r="G304" t="str">
            <v>Tiequon Cox</v>
          </cell>
        </row>
        <row r="305">
          <cell r="A305" t="str">
            <v>JCB_CAP_CASES</v>
          </cell>
          <cell r="B305" t="str">
            <v>0250B121</v>
          </cell>
          <cell r="C305" t="str">
            <v>0890</v>
          </cell>
          <cell r="D305" t="str">
            <v>001</v>
          </cell>
          <cell r="E305" t="str">
            <v>0155ZZZ</v>
          </cell>
          <cell r="G305" t="str">
            <v>Tiequon Cox</v>
          </cell>
        </row>
        <row r="306">
          <cell r="A306" t="str">
            <v>JCQ_Unallocated</v>
          </cell>
          <cell r="B306" t="str">
            <v>0250Q141</v>
          </cell>
          <cell r="C306" t="str">
            <v>0159</v>
          </cell>
          <cell r="D306" t="str">
            <v>102</v>
          </cell>
          <cell r="E306" t="str">
            <v>0150010ZZZ</v>
          </cell>
          <cell r="G306" t="str">
            <v>TCIMF - Unallocated Budget</v>
          </cell>
        </row>
        <row r="307">
          <cell r="A307" t="str">
            <v>JCT_User_SysSup</v>
          </cell>
          <cell r="B307" t="str">
            <v>0250T312</v>
          </cell>
          <cell r="C307" t="str">
            <v>0001</v>
          </cell>
          <cell r="D307" t="str">
            <v>001</v>
          </cell>
          <cell r="E307" t="str">
            <v>0140ZZZ</v>
          </cell>
          <cell r="G307" t="str">
            <v>Telephony Unit Administration</v>
          </cell>
        </row>
        <row r="308">
          <cell r="A308" t="str">
            <v>JCQ_Bud_Focused</v>
          </cell>
          <cell r="B308" t="str">
            <v>0250Q141</v>
          </cell>
          <cell r="C308" t="str">
            <v>0159</v>
          </cell>
          <cell r="D308" t="str">
            <v>102</v>
          </cell>
          <cell r="E308" t="str">
            <v>0150010ZZZ</v>
          </cell>
          <cell r="G308" t="str">
            <v>Budget Focused Training and Meetings</v>
          </cell>
        </row>
        <row r="309">
          <cell r="A309" t="str">
            <v>JCB_CAP_CASES</v>
          </cell>
          <cell r="B309" t="str">
            <v>0250B121</v>
          </cell>
          <cell r="C309" t="str">
            <v>0001</v>
          </cell>
          <cell r="D309" t="str">
            <v>001</v>
          </cell>
          <cell r="E309" t="str">
            <v>0155ZZZ</v>
          </cell>
          <cell r="G309" t="str">
            <v>Tommy Trujeque</v>
          </cell>
        </row>
        <row r="310">
          <cell r="A310" t="str">
            <v>JCT_Adm Sys Dev</v>
          </cell>
          <cell r="B310" t="str">
            <v>0250T612</v>
          </cell>
          <cell r="C310" t="str">
            <v>0159</v>
          </cell>
          <cell r="D310" t="str">
            <v>001</v>
          </cell>
          <cell r="E310" t="str">
            <v>0140ZZZ</v>
          </cell>
          <cell r="G310" t="str">
            <v>Uniform Civil Filing System Unit</v>
          </cell>
        </row>
        <row r="311">
          <cell r="A311" t="str">
            <v>000000000000071</v>
          </cell>
          <cell r="B311" t="str">
            <v>0250N321</v>
          </cell>
          <cell r="C311" t="str">
            <v>3138</v>
          </cell>
          <cell r="D311" t="str">
            <v>801</v>
          </cell>
          <cell r="E311" t="str">
            <v>9990</v>
          </cell>
          <cell r="G311" t="str">
            <v>Alameda County - New East County Courthouse</v>
          </cell>
        </row>
        <row r="312">
          <cell r="A312" t="str">
            <v>000000000000071</v>
          </cell>
          <cell r="B312" t="str">
            <v>0250N321</v>
          </cell>
          <cell r="C312" t="str">
            <v>3138</v>
          </cell>
          <cell r="D312" t="str">
            <v>301</v>
          </cell>
          <cell r="E312" t="str">
            <v>0165</v>
          </cell>
          <cell r="G312" t="str">
            <v>Alameda County - New East County Courthouse</v>
          </cell>
        </row>
        <row r="313">
          <cell r="A313" t="str">
            <v>000000000000072</v>
          </cell>
          <cell r="B313" t="str">
            <v>0250N331</v>
          </cell>
          <cell r="C313" t="str">
            <v>3138</v>
          </cell>
          <cell r="D313" t="str">
            <v>301</v>
          </cell>
          <cell r="E313" t="str">
            <v>0165</v>
          </cell>
          <cell r="G313" t="str">
            <v>Butte County - New North County Courthouse (Budget Act)</v>
          </cell>
        </row>
        <row r="314">
          <cell r="A314" t="str">
            <v>000000000000072</v>
          </cell>
          <cell r="B314" t="str">
            <v>0250N331</v>
          </cell>
          <cell r="C314" t="str">
            <v>066800006</v>
          </cell>
          <cell r="D314" t="str">
            <v>301</v>
          </cell>
          <cell r="E314" t="str">
            <v>0165</v>
          </cell>
          <cell r="G314" t="str">
            <v>Butte County - New North County Courthouse-Construction</v>
          </cell>
        </row>
        <row r="315">
          <cell r="A315" t="str">
            <v>000000000000073</v>
          </cell>
          <cell r="B315" t="str">
            <v>0250N331</v>
          </cell>
          <cell r="C315" t="str">
            <v>3037</v>
          </cell>
          <cell r="D315" t="str">
            <v>301</v>
          </cell>
          <cell r="E315" t="str">
            <v>0165</v>
          </cell>
          <cell r="G315" t="str">
            <v>Calaveras County - New San Andreas Courthouse</v>
          </cell>
        </row>
        <row r="316">
          <cell r="A316" t="str">
            <v>000000000000073</v>
          </cell>
          <cell r="B316" t="str">
            <v>0250N331</v>
          </cell>
          <cell r="C316" t="str">
            <v>066000714</v>
          </cell>
          <cell r="D316" t="str">
            <v>301</v>
          </cell>
          <cell r="E316" t="str">
            <v>0165</v>
          </cell>
          <cell r="G316" t="str">
            <v>Calaveras County - New San Andreas Courthouse - Construction</v>
          </cell>
        </row>
        <row r="317">
          <cell r="A317" t="str">
            <v>000000000000074</v>
          </cell>
          <cell r="B317" t="str">
            <v>0250N321</v>
          </cell>
          <cell r="C317" t="str">
            <v>3037</v>
          </cell>
          <cell r="D317" t="str">
            <v>301</v>
          </cell>
          <cell r="E317" t="str">
            <v>0165</v>
          </cell>
          <cell r="G317" t="str">
            <v>CC County - New Pittsburg Courthouse-Working Drawings</v>
          </cell>
        </row>
        <row r="318">
          <cell r="A318" t="str">
            <v>000000000000074</v>
          </cell>
          <cell r="B318" t="str">
            <v>0250N321</v>
          </cell>
          <cell r="C318" t="str">
            <v>3037</v>
          </cell>
          <cell r="D318" t="str">
            <v>301</v>
          </cell>
          <cell r="E318" t="str">
            <v>0165</v>
          </cell>
          <cell r="G318" t="str">
            <v>CC County - New Antioch Area Cthse -Acqu, Prelim Plans</v>
          </cell>
        </row>
        <row r="319">
          <cell r="A319" t="str">
            <v>000000000000077</v>
          </cell>
          <cell r="B319" t="str">
            <v>0250N331</v>
          </cell>
          <cell r="C319" t="str">
            <v>3037</v>
          </cell>
          <cell r="D319" t="str">
            <v>301</v>
          </cell>
          <cell r="E319" t="str">
            <v>0165</v>
          </cell>
          <cell r="G319" t="str">
            <v>Fresno County - Sisk Federal Courthouse Renovation</v>
          </cell>
        </row>
        <row r="320">
          <cell r="A320" t="str">
            <v>000000000000078</v>
          </cell>
          <cell r="B320" t="str">
            <v>0250N331</v>
          </cell>
          <cell r="C320" t="str">
            <v>3138</v>
          </cell>
          <cell r="D320" t="str">
            <v>301</v>
          </cell>
          <cell r="E320" t="str">
            <v>0165</v>
          </cell>
          <cell r="G320" t="str">
            <v>Glenn County: Renovation and Addition to Willows Courthouse-W/D</v>
          </cell>
        </row>
        <row r="321">
          <cell r="A321" t="str">
            <v>000000000000079</v>
          </cell>
          <cell r="B321" t="str">
            <v>0250N331</v>
          </cell>
          <cell r="C321" t="str">
            <v>3138</v>
          </cell>
          <cell r="D321" t="str">
            <v>301</v>
          </cell>
          <cell r="E321" t="str">
            <v>0165</v>
          </cell>
          <cell r="G321" t="str">
            <v>Imperial County - New El Centro Courthouse</v>
          </cell>
        </row>
        <row r="322">
          <cell r="A322" t="str">
            <v>000000000000080</v>
          </cell>
          <cell r="B322" t="str">
            <v>0250N341</v>
          </cell>
          <cell r="C322" t="str">
            <v>3138</v>
          </cell>
          <cell r="D322" t="str">
            <v>801</v>
          </cell>
          <cell r="E322" t="str">
            <v>9990</v>
          </cell>
          <cell r="G322" t="str">
            <v>Inyo County - New Independence Courthouse</v>
          </cell>
        </row>
        <row r="323">
          <cell r="A323" t="str">
            <v>000000000000081</v>
          </cell>
          <cell r="B323" t="str">
            <v>0250N341</v>
          </cell>
          <cell r="C323" t="str">
            <v>3138</v>
          </cell>
          <cell r="D323" t="str">
            <v>801</v>
          </cell>
          <cell r="E323" t="str">
            <v>9990</v>
          </cell>
          <cell r="G323" t="str">
            <v>Kern County - New Delano Courthouse</v>
          </cell>
        </row>
        <row r="324">
          <cell r="A324" t="str">
            <v>000000000000082</v>
          </cell>
          <cell r="B324" t="str">
            <v>0250N341</v>
          </cell>
          <cell r="C324" t="str">
            <v>3138</v>
          </cell>
          <cell r="D324" t="str">
            <v>801</v>
          </cell>
          <cell r="E324" t="str">
            <v>9990</v>
          </cell>
          <cell r="G324" t="str">
            <v>Kern County - New Mojave Courthouse</v>
          </cell>
        </row>
        <row r="325">
          <cell r="A325" t="str">
            <v>000000000000083</v>
          </cell>
          <cell r="B325" t="str">
            <v>0250N331</v>
          </cell>
          <cell r="C325" t="str">
            <v>3138</v>
          </cell>
          <cell r="D325" t="str">
            <v>301</v>
          </cell>
          <cell r="E325" t="str">
            <v>0165</v>
          </cell>
          <cell r="G325" t="str">
            <v>Kings County - New Hanford Courthouse - W/D</v>
          </cell>
        </row>
        <row r="326">
          <cell r="A326" t="str">
            <v>000000000000083</v>
          </cell>
          <cell r="B326" t="str">
            <v>0250N331</v>
          </cell>
          <cell r="C326" t="str">
            <v>066800006</v>
          </cell>
          <cell r="D326" t="str">
            <v>301</v>
          </cell>
          <cell r="E326" t="str">
            <v>0165</v>
          </cell>
          <cell r="G326" t="str">
            <v>Kings County - New Hanford Courthouse - Construction</v>
          </cell>
        </row>
        <row r="327">
          <cell r="A327" t="str">
            <v>000000000000084</v>
          </cell>
          <cell r="B327" t="str">
            <v>0250N321</v>
          </cell>
          <cell r="C327" t="str">
            <v>3138</v>
          </cell>
          <cell r="D327" t="str">
            <v>301</v>
          </cell>
          <cell r="E327" t="str">
            <v>0165</v>
          </cell>
          <cell r="G327" t="str">
            <v>Lake County - New Lakeport Courthouse</v>
          </cell>
        </row>
        <row r="328">
          <cell r="A328" t="str">
            <v>000000000000085</v>
          </cell>
          <cell r="B328" t="str">
            <v>0250N331</v>
          </cell>
          <cell r="C328" t="str">
            <v>3037</v>
          </cell>
          <cell r="D328" t="str">
            <v>301</v>
          </cell>
          <cell r="E328" t="str">
            <v>0165</v>
          </cell>
          <cell r="G328" t="str">
            <v>Lassen County - New Lassen Courthouse</v>
          </cell>
        </row>
        <row r="329">
          <cell r="A329" t="str">
            <v>000000000000085</v>
          </cell>
          <cell r="B329" t="str">
            <v>0250N331</v>
          </cell>
          <cell r="C329" t="str">
            <v>3037</v>
          </cell>
          <cell r="D329" t="str">
            <v>301</v>
          </cell>
          <cell r="E329" t="str">
            <v>0165</v>
          </cell>
          <cell r="G329" t="str">
            <v>Lassen County: New Susanville Courthouse - P/P &amp; W/D</v>
          </cell>
        </row>
        <row r="330">
          <cell r="A330" t="str">
            <v>000000000000085</v>
          </cell>
          <cell r="B330" t="str">
            <v>0250N331</v>
          </cell>
          <cell r="C330" t="str">
            <v>066000710</v>
          </cell>
          <cell r="D330" t="str">
            <v>301</v>
          </cell>
          <cell r="E330" t="str">
            <v>0165</v>
          </cell>
          <cell r="G330" t="str">
            <v>Lassen County: New Susanville Courthouse Tax Exempt Bond</v>
          </cell>
        </row>
        <row r="331">
          <cell r="A331" t="str">
            <v>000000000000085</v>
          </cell>
          <cell r="B331" t="str">
            <v>0250N331</v>
          </cell>
          <cell r="C331" t="str">
            <v>066000498</v>
          </cell>
          <cell r="D331" t="str">
            <v>504</v>
          </cell>
          <cell r="E331" t="str">
            <v>9990</v>
          </cell>
          <cell r="G331" t="str">
            <v>Lassen County: New Susanville Courthouse Build America Bond</v>
          </cell>
        </row>
        <row r="332">
          <cell r="A332" t="str">
            <v>000000000000086</v>
          </cell>
          <cell r="B332" t="str">
            <v>0250N351</v>
          </cell>
          <cell r="C332" t="str">
            <v>3138</v>
          </cell>
          <cell r="D332" t="str">
            <v>801</v>
          </cell>
          <cell r="E332" t="str">
            <v>9990</v>
          </cell>
          <cell r="G332" t="str">
            <v>Los Angeles County - New Eastlake Court House</v>
          </cell>
        </row>
        <row r="333">
          <cell r="A333" t="str">
            <v>000000000000087</v>
          </cell>
          <cell r="B333" t="str">
            <v>0250N351</v>
          </cell>
          <cell r="C333" t="str">
            <v>3138</v>
          </cell>
          <cell r="D333" t="str">
            <v>801</v>
          </cell>
          <cell r="E333" t="str">
            <v>9990</v>
          </cell>
          <cell r="G333" t="str">
            <v>Los Angeles County - New Glendale Courthouse</v>
          </cell>
        </row>
        <row r="334">
          <cell r="A334" t="str">
            <v>000000000000088</v>
          </cell>
          <cell r="B334" t="str">
            <v>0250N351</v>
          </cell>
          <cell r="C334" t="str">
            <v>3138</v>
          </cell>
          <cell r="D334" t="str">
            <v>801</v>
          </cell>
          <cell r="E334" t="str">
            <v>9990</v>
          </cell>
          <cell r="G334" t="str">
            <v>Los Angeles County - New Mental Health Courthouse</v>
          </cell>
        </row>
        <row r="335">
          <cell r="A335" t="str">
            <v>000000000000088</v>
          </cell>
          <cell r="B335" t="str">
            <v>0250N351</v>
          </cell>
          <cell r="C335" t="str">
            <v>3138</v>
          </cell>
          <cell r="D335" t="str">
            <v>301</v>
          </cell>
          <cell r="E335" t="str">
            <v>0165</v>
          </cell>
          <cell r="G335" t="str">
            <v>Los Angeles County - Hollywood Courthouse Modernization (New Mental Health)</v>
          </cell>
        </row>
        <row r="336">
          <cell r="A336" t="str">
            <v>000000000000089</v>
          </cell>
          <cell r="B336" t="str">
            <v>0250N351</v>
          </cell>
          <cell r="C336" t="str">
            <v>3138</v>
          </cell>
          <cell r="D336" t="str">
            <v>801</v>
          </cell>
          <cell r="E336" t="str">
            <v>9990</v>
          </cell>
          <cell r="G336" t="str">
            <v>Los Angeles County - New Santa Clarita Courthouse</v>
          </cell>
        </row>
        <row r="337">
          <cell r="A337" t="str">
            <v>000000000000090</v>
          </cell>
          <cell r="B337" t="str">
            <v>0250N351</v>
          </cell>
          <cell r="C337" t="str">
            <v>3138</v>
          </cell>
          <cell r="D337" t="str">
            <v>301</v>
          </cell>
          <cell r="E337" t="str">
            <v>0165</v>
          </cell>
          <cell r="G337" t="str">
            <v>Los Angeles County - New Southeast LA Courthouse</v>
          </cell>
        </row>
        <row r="338">
          <cell r="A338" t="str">
            <v>000000000000091</v>
          </cell>
          <cell r="B338" t="str">
            <v>0250N331</v>
          </cell>
          <cell r="C338" t="str">
            <v>3037</v>
          </cell>
          <cell r="D338" t="str">
            <v>301</v>
          </cell>
          <cell r="E338" t="str">
            <v>0165</v>
          </cell>
          <cell r="G338" t="str">
            <v>Madera County - New Madera Courthouse</v>
          </cell>
        </row>
        <row r="339">
          <cell r="A339" t="str">
            <v>000000000000091</v>
          </cell>
          <cell r="B339" t="str">
            <v>0250N331</v>
          </cell>
          <cell r="C339" t="str">
            <v>066000715</v>
          </cell>
          <cell r="D339" t="str">
            <v>301</v>
          </cell>
          <cell r="E339" t="str">
            <v>0165</v>
          </cell>
          <cell r="G339" t="str">
            <v>Madera County - New Madera Courthouse-Construction</v>
          </cell>
        </row>
        <row r="340">
          <cell r="A340" t="str">
            <v>000000000000092</v>
          </cell>
          <cell r="B340" t="str">
            <v>0250N321</v>
          </cell>
          <cell r="C340" t="str">
            <v>3138</v>
          </cell>
          <cell r="D340" t="str">
            <v>801</v>
          </cell>
          <cell r="E340" t="str">
            <v>9990</v>
          </cell>
          <cell r="G340" t="str">
            <v>Mendocino County - New Ukiah Courthouse</v>
          </cell>
        </row>
        <row r="341">
          <cell r="A341" t="str">
            <v>000000000000093</v>
          </cell>
          <cell r="B341" t="str">
            <v>0250N331</v>
          </cell>
          <cell r="C341" t="str">
            <v>3037</v>
          </cell>
          <cell r="D341" t="str">
            <v>301</v>
          </cell>
          <cell r="E341" t="str">
            <v>0165</v>
          </cell>
          <cell r="G341" t="str">
            <v>Merced County - New Merced Downtown Courthouse</v>
          </cell>
        </row>
        <row r="342">
          <cell r="A342" t="str">
            <v>000000000000093</v>
          </cell>
          <cell r="B342" t="str">
            <v>0250N331</v>
          </cell>
          <cell r="C342" t="str">
            <v>3138</v>
          </cell>
          <cell r="D342" t="str">
            <v>301</v>
          </cell>
          <cell r="E342" t="str">
            <v>0165</v>
          </cell>
          <cell r="G342" t="str">
            <v>Merced County - New Los Banos Courthouse WD</v>
          </cell>
        </row>
        <row r="343">
          <cell r="A343" t="str">
            <v>000000000000093</v>
          </cell>
          <cell r="B343" t="str">
            <v>0250N331</v>
          </cell>
          <cell r="C343" t="str">
            <v>066800013</v>
          </cell>
          <cell r="D343" t="str">
            <v>301</v>
          </cell>
          <cell r="E343" t="str">
            <v>0165</v>
          </cell>
          <cell r="G343" t="str">
            <v>Merced County - New Los Banos Courthouse Construction</v>
          </cell>
        </row>
        <row r="344">
          <cell r="A344" t="str">
            <v>000000000000094</v>
          </cell>
          <cell r="B344" t="str">
            <v>0250N331</v>
          </cell>
          <cell r="C344" t="str">
            <v>3037</v>
          </cell>
          <cell r="D344" t="str">
            <v>301</v>
          </cell>
          <cell r="E344" t="str">
            <v>0165</v>
          </cell>
          <cell r="G344" t="str">
            <v>Mono County - New Mammoth Lakes Cthse-Working Drawings</v>
          </cell>
        </row>
        <row r="345">
          <cell r="A345" t="str">
            <v>000000000000094</v>
          </cell>
          <cell r="B345" t="str">
            <v>0250N331</v>
          </cell>
          <cell r="C345" t="str">
            <v>3037</v>
          </cell>
          <cell r="D345" t="str">
            <v>301</v>
          </cell>
          <cell r="E345" t="str">
            <v>0165</v>
          </cell>
          <cell r="G345" t="str">
            <v>Mono County - New Mammoth Cthse - Acq,Prelim Plans</v>
          </cell>
        </row>
        <row r="346">
          <cell r="A346" t="str">
            <v>000000000000094</v>
          </cell>
          <cell r="B346" t="str">
            <v>0250N331</v>
          </cell>
          <cell r="C346" t="str">
            <v>3037</v>
          </cell>
          <cell r="D346" t="str">
            <v>301</v>
          </cell>
          <cell r="E346" t="str">
            <v>0165</v>
          </cell>
          <cell r="G346" t="str">
            <v>Mono County - New Mammoth Lakes Cthse - Contruction</v>
          </cell>
        </row>
        <row r="347">
          <cell r="A347" t="str">
            <v>000000000000095</v>
          </cell>
          <cell r="B347" t="str">
            <v>0250N321</v>
          </cell>
          <cell r="C347" t="str">
            <v>3138</v>
          </cell>
          <cell r="D347" t="str">
            <v>301</v>
          </cell>
          <cell r="E347" t="str">
            <v>0165</v>
          </cell>
          <cell r="G347" t="str">
            <v>Monterey County - New South Monterey Courthouse - Ref 301</v>
          </cell>
        </row>
        <row r="348">
          <cell r="A348" t="str">
            <v>000000000000097</v>
          </cell>
          <cell r="B348" t="str">
            <v>0250N331</v>
          </cell>
          <cell r="C348" t="str">
            <v>3138</v>
          </cell>
          <cell r="D348" t="str">
            <v>301</v>
          </cell>
          <cell r="G348" t="str">
            <v>Placer County - New Tahoe Area Courthouse</v>
          </cell>
        </row>
        <row r="349">
          <cell r="A349" t="str">
            <v>000000000000098</v>
          </cell>
          <cell r="B349" t="str">
            <v>0250N331</v>
          </cell>
          <cell r="C349" t="str">
            <v>3037</v>
          </cell>
          <cell r="D349" t="str">
            <v>301</v>
          </cell>
          <cell r="E349" t="str">
            <v>0165</v>
          </cell>
          <cell r="G349" t="str">
            <v>Sierra/Plumas Counties - New Portola/Loyalton Cthse-Working Drawings</v>
          </cell>
        </row>
        <row r="350">
          <cell r="A350" t="str">
            <v>000000000000098</v>
          </cell>
          <cell r="B350" t="str">
            <v>0250N331</v>
          </cell>
          <cell r="C350" t="str">
            <v>3037</v>
          </cell>
          <cell r="D350" t="str">
            <v>301</v>
          </cell>
          <cell r="E350" t="str">
            <v>0165</v>
          </cell>
          <cell r="G350" t="str">
            <v>Sierra/Plumas Counties - New Portola/Loyalton Cthse-Acq, Prelim Plans</v>
          </cell>
        </row>
        <row r="351">
          <cell r="A351" t="str">
            <v>000000000000100</v>
          </cell>
          <cell r="B351" t="str">
            <v>0250N341</v>
          </cell>
          <cell r="C351" t="str">
            <v>3037</v>
          </cell>
          <cell r="D351" t="str">
            <v>301</v>
          </cell>
          <cell r="E351" t="str">
            <v>0165</v>
          </cell>
          <cell r="G351" t="str">
            <v>Riverside County - New Mid County Courthouse, FY 07</v>
          </cell>
        </row>
        <row r="352">
          <cell r="A352" t="str">
            <v>000000000000100</v>
          </cell>
          <cell r="B352" t="str">
            <v>0250N341</v>
          </cell>
          <cell r="C352" t="str">
            <v>3037</v>
          </cell>
          <cell r="D352" t="str">
            <v>301</v>
          </cell>
          <cell r="E352" t="str">
            <v>0165</v>
          </cell>
          <cell r="G352" t="str">
            <v>Riverside County - New Mid-County Courthouse - P/P, W/D</v>
          </cell>
        </row>
        <row r="353">
          <cell r="A353" t="str">
            <v>000000000000100</v>
          </cell>
          <cell r="B353" t="str">
            <v>0250N341</v>
          </cell>
          <cell r="C353" t="str">
            <v>3138</v>
          </cell>
          <cell r="D353" t="str">
            <v>301</v>
          </cell>
          <cell r="E353" t="str">
            <v>0165</v>
          </cell>
          <cell r="G353" t="str">
            <v>Riverside County - New Indio Juvenile and Family Courthouse</v>
          </cell>
        </row>
        <row r="354">
          <cell r="A354" t="str">
            <v>000000000000100</v>
          </cell>
          <cell r="B354" t="str">
            <v>0250N341</v>
          </cell>
          <cell r="C354" t="str">
            <v>066000716</v>
          </cell>
          <cell r="D354" t="str">
            <v>301</v>
          </cell>
          <cell r="E354" t="str">
            <v>0165</v>
          </cell>
          <cell r="G354" t="str">
            <v>Riverside County - New Riverside Mid County Courthouse - Construction</v>
          </cell>
        </row>
        <row r="355">
          <cell r="A355" t="str">
            <v>000000000000101</v>
          </cell>
          <cell r="B355" t="str">
            <v>0250N341</v>
          </cell>
          <cell r="C355" t="str">
            <v>3138</v>
          </cell>
          <cell r="D355" t="str">
            <v>801</v>
          </cell>
          <cell r="E355" t="str">
            <v>9990</v>
          </cell>
          <cell r="G355" t="str">
            <v>Riverside County - New Indio Juvenile and Family Courthouse - Ref 801</v>
          </cell>
        </row>
        <row r="356">
          <cell r="A356" t="str">
            <v>000000000000102</v>
          </cell>
          <cell r="B356" t="str">
            <v>0250N341</v>
          </cell>
          <cell r="C356" t="str">
            <v>3138</v>
          </cell>
          <cell r="D356" t="str">
            <v>301</v>
          </cell>
          <cell r="E356" t="str">
            <v>0165</v>
          </cell>
          <cell r="G356" t="str">
            <v>Riverside County - New Mid County Civil Courthouse</v>
          </cell>
        </row>
        <row r="357">
          <cell r="A357" t="str">
            <v>000000000000103</v>
          </cell>
          <cell r="B357" t="str">
            <v>0250N331</v>
          </cell>
          <cell r="C357" t="str">
            <v>3138</v>
          </cell>
          <cell r="D357" t="str">
            <v>301</v>
          </cell>
          <cell r="E357" t="str">
            <v>0165</v>
          </cell>
          <cell r="G357" t="str">
            <v>Sacramento County - New Sacramento Criminal Courthouse</v>
          </cell>
        </row>
        <row r="358">
          <cell r="A358" t="str">
            <v>000000000000103</v>
          </cell>
          <cell r="B358" t="str">
            <v>0250N331</v>
          </cell>
          <cell r="C358" t="str">
            <v>3138</v>
          </cell>
          <cell r="D358" t="str">
            <v>302</v>
          </cell>
          <cell r="E358" t="str">
            <v>0165</v>
          </cell>
          <cell r="G358" t="str">
            <v>Sacramento County - New Sacramento Criminal Courthouse Prelim Plans Ref 302</v>
          </cell>
        </row>
        <row r="359">
          <cell r="A359" t="str">
            <v>000000000000104</v>
          </cell>
          <cell r="B359" t="str">
            <v>0250N321</v>
          </cell>
          <cell r="C359" t="str">
            <v>3037</v>
          </cell>
          <cell r="D359" t="str">
            <v>301</v>
          </cell>
          <cell r="E359" t="str">
            <v>0165</v>
          </cell>
          <cell r="G359" t="str">
            <v>San Benito County - New Hollister Courthouse</v>
          </cell>
        </row>
        <row r="360">
          <cell r="A360" t="str">
            <v>000000000000104</v>
          </cell>
          <cell r="B360" t="str">
            <v>0250N321</v>
          </cell>
          <cell r="C360" t="str">
            <v>066000717</v>
          </cell>
          <cell r="D360" t="str">
            <v>301</v>
          </cell>
          <cell r="E360" t="str">
            <v>0165</v>
          </cell>
          <cell r="G360" t="str">
            <v>San Benito County - New Hollister Courthouse - Construction</v>
          </cell>
        </row>
        <row r="361">
          <cell r="A361" t="str">
            <v>000000000000105</v>
          </cell>
          <cell r="B361" t="str">
            <v>0250N341</v>
          </cell>
          <cell r="C361" t="str">
            <v>3037</v>
          </cell>
          <cell r="D361" t="str">
            <v>301</v>
          </cell>
          <cell r="E361" t="str">
            <v>0165</v>
          </cell>
          <cell r="G361" t="str">
            <v>San Bernardino County -New San Bernardino Courthouse</v>
          </cell>
        </row>
        <row r="362">
          <cell r="A362" t="str">
            <v>000000000000105</v>
          </cell>
          <cell r="B362" t="str">
            <v>0250N341</v>
          </cell>
          <cell r="C362" t="str">
            <v>066000718</v>
          </cell>
          <cell r="D362" t="str">
            <v>301</v>
          </cell>
          <cell r="E362" t="str">
            <v>0165</v>
          </cell>
          <cell r="G362" t="str">
            <v>San Bernardino County -New San Bernardino Courthouse - Construction</v>
          </cell>
        </row>
        <row r="363">
          <cell r="A363" t="str">
            <v>000000000000106</v>
          </cell>
          <cell r="B363" t="str">
            <v>0250N341</v>
          </cell>
          <cell r="C363" t="str">
            <v>3138</v>
          </cell>
          <cell r="D363" t="str">
            <v>301</v>
          </cell>
          <cell r="E363" t="str">
            <v>0165</v>
          </cell>
          <cell r="G363" t="str">
            <v>San Diego County - New San Diego Central Courthouse Ref 301</v>
          </cell>
        </row>
        <row r="364">
          <cell r="A364" t="str">
            <v>000000000000106</v>
          </cell>
          <cell r="B364" t="str">
            <v>0250N341</v>
          </cell>
          <cell r="C364" t="str">
            <v>066800010</v>
          </cell>
          <cell r="D364" t="str">
            <v>301</v>
          </cell>
          <cell r="E364" t="str">
            <v>0165</v>
          </cell>
          <cell r="G364" t="str">
            <v>San Diego County - New San Diego Central Courthouse</v>
          </cell>
        </row>
        <row r="365">
          <cell r="A365" t="str">
            <v>000000000000107</v>
          </cell>
          <cell r="B365" t="str">
            <v>0250N331</v>
          </cell>
          <cell r="C365" t="str">
            <v>3037</v>
          </cell>
          <cell r="D365" t="str">
            <v>301</v>
          </cell>
          <cell r="E365" t="str">
            <v>0165</v>
          </cell>
          <cell r="G365" t="str">
            <v>San Joaquin County - New Stockton Courthouse</v>
          </cell>
        </row>
        <row r="366">
          <cell r="A366" t="str">
            <v>000000000000107</v>
          </cell>
          <cell r="B366" t="str">
            <v>0250N331</v>
          </cell>
          <cell r="C366" t="str">
            <v>3037</v>
          </cell>
          <cell r="D366" t="str">
            <v>301</v>
          </cell>
          <cell r="E366" t="str">
            <v>0165</v>
          </cell>
          <cell r="G366" t="str">
            <v>San Joaquin County - New Stockton Courthouse - P/P</v>
          </cell>
        </row>
        <row r="367">
          <cell r="A367" t="str">
            <v>000000000000107</v>
          </cell>
          <cell r="B367" t="str">
            <v>0250N331</v>
          </cell>
          <cell r="C367" t="str">
            <v>3138</v>
          </cell>
          <cell r="D367" t="str">
            <v>301</v>
          </cell>
          <cell r="E367" t="str">
            <v>0165</v>
          </cell>
          <cell r="G367" t="str">
            <v>San Joaquin - New Stockton Courthouse</v>
          </cell>
        </row>
        <row r="368">
          <cell r="A368" t="str">
            <v>000000000000107</v>
          </cell>
          <cell r="B368" t="str">
            <v>0250N331</v>
          </cell>
          <cell r="C368" t="str">
            <v>066000719</v>
          </cell>
          <cell r="D368" t="str">
            <v>3011</v>
          </cell>
          <cell r="E368" t="str">
            <v>0165</v>
          </cell>
          <cell r="G368" t="str">
            <v>San Joaquin County: New Stockton Courthouse Construction</v>
          </cell>
        </row>
        <row r="369">
          <cell r="A369" t="str">
            <v>000000000000108</v>
          </cell>
          <cell r="B369" t="str">
            <v>0250N331</v>
          </cell>
          <cell r="C369" t="str">
            <v>3138</v>
          </cell>
          <cell r="D369" t="str">
            <v>301</v>
          </cell>
          <cell r="E369" t="str">
            <v>0165</v>
          </cell>
          <cell r="G369" t="str">
            <v>San Joaquin - Renov &amp; Addition to Juvenile Justice Center - W/D</v>
          </cell>
        </row>
        <row r="370">
          <cell r="A370" t="str">
            <v>000000000000109</v>
          </cell>
          <cell r="B370" t="str">
            <v>0250N341</v>
          </cell>
          <cell r="C370" t="str">
            <v>3138</v>
          </cell>
          <cell r="D370" t="str">
            <v>301</v>
          </cell>
          <cell r="E370" t="str">
            <v>0165</v>
          </cell>
          <cell r="G370" t="str">
            <v>Santa Barbara County - New Santa Barbara Criminal Courthouse - Preliminary Plans</v>
          </cell>
        </row>
        <row r="371">
          <cell r="A371" t="str">
            <v>000000000000110</v>
          </cell>
          <cell r="B371" t="str">
            <v>0250N321</v>
          </cell>
          <cell r="C371" t="str">
            <v>3138</v>
          </cell>
          <cell r="D371" t="str">
            <v>301</v>
          </cell>
          <cell r="E371" t="str">
            <v>0165</v>
          </cell>
          <cell r="G371" t="str">
            <v>Santa Clara County - New Family Justice Center-ref 301</v>
          </cell>
        </row>
        <row r="372">
          <cell r="A372" t="str">
            <v>000000000000110</v>
          </cell>
          <cell r="B372" t="str">
            <v>0250N321</v>
          </cell>
          <cell r="C372" t="str">
            <v>066800008</v>
          </cell>
          <cell r="D372" t="str">
            <v>3021</v>
          </cell>
          <cell r="E372" t="str">
            <v>0165</v>
          </cell>
          <cell r="G372" t="str">
            <v>Santa Clara County - New Family Justice Center-Construction 30216</v>
          </cell>
        </row>
        <row r="373">
          <cell r="A373" t="str">
            <v>000000000000111</v>
          </cell>
          <cell r="B373" t="str">
            <v>0250N331</v>
          </cell>
          <cell r="C373" t="str">
            <v>3138</v>
          </cell>
          <cell r="D373" t="str">
            <v>301</v>
          </cell>
          <cell r="E373" t="str">
            <v>0165</v>
          </cell>
          <cell r="G373" t="str">
            <v>Shasta County - New Redding Courthouse</v>
          </cell>
        </row>
        <row r="374">
          <cell r="A374" t="str">
            <v>000000000000112</v>
          </cell>
          <cell r="B374" t="str">
            <v>0250N331</v>
          </cell>
          <cell r="C374" t="str">
            <v>3138</v>
          </cell>
          <cell r="D374" t="str">
            <v>301</v>
          </cell>
          <cell r="E374" t="str">
            <v>0165</v>
          </cell>
          <cell r="G374" t="str">
            <v>Siskiyou County - New Yreka Courthouse-item 301</v>
          </cell>
        </row>
        <row r="375">
          <cell r="A375" t="str">
            <v>000000000000115</v>
          </cell>
          <cell r="B375" t="str">
            <v>0250N331</v>
          </cell>
          <cell r="C375" t="str">
            <v>3138</v>
          </cell>
          <cell r="D375" t="str">
            <v>301</v>
          </cell>
          <cell r="E375" t="str">
            <v>0165</v>
          </cell>
          <cell r="G375" t="str">
            <v>Stanislaus County - New Modesto Courthouse - Preliminary Plan</v>
          </cell>
        </row>
        <row r="376">
          <cell r="A376" t="str">
            <v>000000000000115</v>
          </cell>
          <cell r="B376" t="str">
            <v>0250N331</v>
          </cell>
          <cell r="C376" t="str">
            <v>3037</v>
          </cell>
          <cell r="D376" t="str">
            <v>301</v>
          </cell>
          <cell r="E376" t="str">
            <v>0165</v>
          </cell>
          <cell r="G376" t="str">
            <v>Stanislaus County - New Modesto Courthouse - Preliminary Plan Fund 3037</v>
          </cell>
        </row>
        <row r="377">
          <cell r="A377" t="str">
            <v>000000000000116</v>
          </cell>
          <cell r="B377" t="str">
            <v>0250N331</v>
          </cell>
          <cell r="C377" t="str">
            <v>3138</v>
          </cell>
          <cell r="D377" t="str">
            <v>301</v>
          </cell>
          <cell r="E377" t="str">
            <v>0165</v>
          </cell>
          <cell r="G377" t="str">
            <v>Sutter County - New Yuba City Courthouse</v>
          </cell>
        </row>
        <row r="378">
          <cell r="A378" t="str">
            <v>000000000000116</v>
          </cell>
          <cell r="B378" t="str">
            <v>0250N331</v>
          </cell>
          <cell r="C378" t="str">
            <v>066800006</v>
          </cell>
          <cell r="D378" t="str">
            <v>301</v>
          </cell>
          <cell r="E378" t="str">
            <v>0165</v>
          </cell>
          <cell r="G378" t="str">
            <v>Sutter County - New Yuba City Courthouse - Construction</v>
          </cell>
        </row>
        <row r="379">
          <cell r="A379" t="str">
            <v>000000000000117</v>
          </cell>
          <cell r="B379" t="str">
            <v>0250N331</v>
          </cell>
          <cell r="C379" t="str">
            <v>3138</v>
          </cell>
          <cell r="D379" t="str">
            <v>301</v>
          </cell>
          <cell r="E379" t="str">
            <v>0165</v>
          </cell>
          <cell r="G379" t="str">
            <v>Tehama County - New Red Bluff Courthouse</v>
          </cell>
        </row>
        <row r="380">
          <cell r="A380" t="str">
            <v>000000000000117</v>
          </cell>
          <cell r="B380" t="str">
            <v>0250N331</v>
          </cell>
          <cell r="C380" t="str">
            <v>066800013</v>
          </cell>
          <cell r="D380" t="str">
            <v>301</v>
          </cell>
          <cell r="E380" t="str">
            <v>0165</v>
          </cell>
          <cell r="G380" t="str">
            <v>Tehama County - New Red Bluff Courthouse - Construction</v>
          </cell>
        </row>
        <row r="381">
          <cell r="A381" t="str">
            <v>000000000000117</v>
          </cell>
          <cell r="B381" t="str">
            <v>0250N331</v>
          </cell>
          <cell r="C381" t="str">
            <v>066800322</v>
          </cell>
          <cell r="D381" t="str">
            <v>504</v>
          </cell>
          <cell r="E381" t="str">
            <v>9990</v>
          </cell>
          <cell r="G381" t="str">
            <v>Tehama County - New Red Bluff Courthouse - Bond Fund transfer acct</v>
          </cell>
        </row>
        <row r="382">
          <cell r="A382" t="str">
            <v>000000000000118</v>
          </cell>
          <cell r="B382" t="str">
            <v>0250N331</v>
          </cell>
          <cell r="C382" t="str">
            <v>3037</v>
          </cell>
          <cell r="D382" t="str">
            <v>301</v>
          </cell>
          <cell r="E382" t="str">
            <v>0165</v>
          </cell>
          <cell r="G382" t="str">
            <v>Tulare County - New Porterville Courthouse FY 07</v>
          </cell>
        </row>
        <row r="383">
          <cell r="A383" t="str">
            <v>000000000000118</v>
          </cell>
          <cell r="B383" t="str">
            <v>0250N331</v>
          </cell>
          <cell r="C383" t="str">
            <v>3037</v>
          </cell>
          <cell r="D383" t="str">
            <v>301</v>
          </cell>
          <cell r="E383" t="str">
            <v>0165</v>
          </cell>
          <cell r="G383" t="str">
            <v>Tulare County - New Porterville Courthouse - P/P, W/D</v>
          </cell>
        </row>
        <row r="384">
          <cell r="A384" t="str">
            <v>000000000000118</v>
          </cell>
          <cell r="B384" t="str">
            <v>0250N331</v>
          </cell>
          <cell r="C384" t="str">
            <v>066000721</v>
          </cell>
          <cell r="D384" t="str">
            <v>301</v>
          </cell>
          <cell r="E384" t="str">
            <v>0165</v>
          </cell>
          <cell r="G384" t="str">
            <v>Tulare County - New Porterville Courthouse - Construction</v>
          </cell>
        </row>
        <row r="385">
          <cell r="A385" t="str">
            <v>000000000000119</v>
          </cell>
          <cell r="B385" t="str">
            <v>0250N331</v>
          </cell>
          <cell r="C385" t="str">
            <v>3138</v>
          </cell>
          <cell r="D385" t="str">
            <v>301</v>
          </cell>
          <cell r="E385" t="str">
            <v>0165</v>
          </cell>
          <cell r="G385" t="str">
            <v>Tuolumne County - New Sonora Courthouse</v>
          </cell>
        </row>
        <row r="386">
          <cell r="A386" t="str">
            <v>000000000000120</v>
          </cell>
          <cell r="B386" t="str">
            <v>0250N331</v>
          </cell>
          <cell r="C386" t="str">
            <v>3138</v>
          </cell>
          <cell r="D386" t="str">
            <v>301</v>
          </cell>
          <cell r="E386" t="str">
            <v>0165</v>
          </cell>
          <cell r="G386" t="str">
            <v>Yolo County - New Woodland Courthouse</v>
          </cell>
        </row>
        <row r="387">
          <cell r="A387" t="str">
            <v>000000000000120</v>
          </cell>
          <cell r="B387" t="str">
            <v>0250N331</v>
          </cell>
          <cell r="C387" t="str">
            <v>066800006</v>
          </cell>
          <cell r="D387" t="str">
            <v>301</v>
          </cell>
          <cell r="E387" t="str">
            <v>0165</v>
          </cell>
          <cell r="G387" t="str">
            <v>New Woodland Courthouse - Construction</v>
          </cell>
        </row>
        <row r="388">
          <cell r="A388" t="str">
            <v>JCJ_AJP</v>
          </cell>
          <cell r="B388" t="str">
            <v>0250J112</v>
          </cell>
          <cell r="C388" t="str">
            <v>0932</v>
          </cell>
          <cell r="D388" t="str">
            <v>101</v>
          </cell>
          <cell r="E388" t="str">
            <v>0150028ZZZ</v>
          </cell>
          <cell r="G388" t="str">
            <v>Vacancy Fund</v>
          </cell>
        </row>
        <row r="389">
          <cell r="A389" t="str">
            <v>JCJ_AJP</v>
          </cell>
          <cell r="B389" t="str">
            <v>0250J112</v>
          </cell>
          <cell r="C389" t="str">
            <v>0932</v>
          </cell>
          <cell r="D389" t="str">
            <v>101</v>
          </cell>
          <cell r="E389" t="str">
            <v>0150028ZZZ</v>
          </cell>
          <cell r="G389" t="str">
            <v>Vacation Assignments</v>
          </cell>
        </row>
        <row r="390">
          <cell r="A390" t="str">
            <v>JCM_VETERANS</v>
          </cell>
          <cell r="B390" t="str">
            <v>0250M121</v>
          </cell>
          <cell r="C390" t="str">
            <v>0001</v>
          </cell>
          <cell r="D390" t="str">
            <v>001</v>
          </cell>
          <cell r="E390" t="str">
            <v>0140ZZZ</v>
          </cell>
          <cell r="F390">
            <v>48500</v>
          </cell>
          <cell r="G390" t="str">
            <v>Veterans Court Study 17-18</v>
          </cell>
        </row>
        <row r="391">
          <cell r="A391" t="str">
            <v>JCK_KKIS</v>
          </cell>
          <cell r="B391" t="str">
            <v>0250K411</v>
          </cell>
          <cell r="C391" t="str">
            <v>0001</v>
          </cell>
          <cell r="D391" t="str">
            <v>001</v>
          </cell>
          <cell r="E391" t="str">
            <v>0140ZZZ</v>
          </cell>
          <cell r="F391">
            <v>48500</v>
          </cell>
          <cell r="G391" t="str">
            <v>Walter S. Johnson Foundation - Keeping Kids In School &amp; Out of Court Initiative</v>
          </cell>
        </row>
        <row r="392">
          <cell r="A392" t="str">
            <v>JCB_CAP_CASES</v>
          </cell>
          <cell r="B392" t="str">
            <v>0250B121</v>
          </cell>
          <cell r="C392" t="str">
            <v>0001</v>
          </cell>
          <cell r="D392" t="str">
            <v>001</v>
          </cell>
          <cell r="E392" t="str">
            <v>0155ZZZ</v>
          </cell>
          <cell r="G392" t="str">
            <v>Walter Cook</v>
          </cell>
        </row>
        <row r="393">
          <cell r="A393" t="str">
            <v>JCT_DigitalSvs</v>
          </cell>
          <cell r="B393" t="str">
            <v>0250T511</v>
          </cell>
          <cell r="C393" t="str">
            <v>0001</v>
          </cell>
          <cell r="D393" t="str">
            <v>001</v>
          </cell>
          <cell r="E393" t="str">
            <v>0140ZZZ</v>
          </cell>
          <cell r="G393" t="str">
            <v>Web Communications</v>
          </cell>
        </row>
        <row r="394">
          <cell r="A394" t="str">
            <v>JCQ_Adv_Comtt</v>
          </cell>
          <cell r="B394" t="str">
            <v>0250Q151</v>
          </cell>
          <cell r="C394" t="str">
            <v>0159</v>
          </cell>
          <cell r="D394" t="str">
            <v>102</v>
          </cell>
          <cell r="E394" t="str">
            <v>0150010ZZZ</v>
          </cell>
          <cell r="G394" t="str">
            <v>Workload Assessment Advisory Committee</v>
          </cell>
        </row>
        <row r="395">
          <cell r="A395" t="str">
            <v>JCB_CAP_CASES</v>
          </cell>
          <cell r="B395" t="str">
            <v>0250B121</v>
          </cell>
          <cell r="C395" t="str">
            <v>0001</v>
          </cell>
          <cell r="D395" t="str">
            <v>001</v>
          </cell>
          <cell r="E395" t="str">
            <v>0155ZZZ</v>
          </cell>
          <cell r="G395" t="str">
            <v>Ward Weaver</v>
          </cell>
        </row>
        <row r="396">
          <cell r="A396" t="str">
            <v>JCB_CAP_CASES</v>
          </cell>
          <cell r="B396" t="str">
            <v>0250B121</v>
          </cell>
          <cell r="C396" t="str">
            <v>0890</v>
          </cell>
          <cell r="D396" t="str">
            <v>001</v>
          </cell>
          <cell r="E396" t="str">
            <v>0155ZZZ</v>
          </cell>
          <cell r="G396" t="str">
            <v>Ward Weaver</v>
          </cell>
        </row>
        <row r="397">
          <cell r="A397" t="str">
            <v>JCk_KKIS</v>
          </cell>
          <cell r="B397" t="str">
            <v>0250K411</v>
          </cell>
          <cell r="C397" t="str">
            <v>0001</v>
          </cell>
          <cell r="D397" t="str">
            <v>001</v>
          </cell>
          <cell r="E397" t="str">
            <v>0140ZZZ</v>
          </cell>
          <cell r="F397">
            <v>48500</v>
          </cell>
          <cell r="G397" t="str">
            <v>ZellerBach Family Foundation - Keeping Kids In School &amp; Out of Court Initiative</v>
          </cell>
        </row>
      </sheetData>
      <sheetData sheetId="6" refreshError="1"/>
      <sheetData sheetId="7" refreshError="1"/>
      <sheetData sheetId="8">
        <row r="2">
          <cell r="A2" t="str">
            <v>2017</v>
          </cell>
          <cell r="B2" t="str">
            <v>A</v>
          </cell>
          <cell r="C2" t="str">
            <v>Beyond the Bench _ Fees</v>
          </cell>
        </row>
        <row r="3">
          <cell r="A3" t="str">
            <v>01_ALAMEDA</v>
          </cell>
          <cell r="B3" t="str">
            <v>A</v>
          </cell>
          <cell r="C3" t="str">
            <v>County of Alameda</v>
          </cell>
        </row>
        <row r="4">
          <cell r="A4" t="str">
            <v>01_ALAMEDA</v>
          </cell>
          <cell r="B4" t="str">
            <v>A</v>
          </cell>
          <cell r="C4" t="str">
            <v>County of Alameda</v>
          </cell>
        </row>
        <row r="5">
          <cell r="A5" t="str">
            <v>04_BUTTE</v>
          </cell>
          <cell r="B5" t="str">
            <v>A</v>
          </cell>
          <cell r="C5" t="str">
            <v>County of Butte</v>
          </cell>
        </row>
        <row r="6">
          <cell r="A6" t="str">
            <v>04_BUTTE</v>
          </cell>
          <cell r="B6" t="str">
            <v>A</v>
          </cell>
          <cell r="C6" t="str">
            <v>County of Butte</v>
          </cell>
        </row>
        <row r="7">
          <cell r="A7" t="str">
            <v>07_CONTRA_COSTA</v>
          </cell>
          <cell r="B7" t="str">
            <v>A</v>
          </cell>
          <cell r="C7" t="str">
            <v>County of Contra Costa</v>
          </cell>
        </row>
        <row r="8">
          <cell r="A8" t="str">
            <v>07_CONTRA_COSTA</v>
          </cell>
          <cell r="B8" t="str">
            <v>A</v>
          </cell>
          <cell r="C8" t="str">
            <v>County of Contra Costa</v>
          </cell>
        </row>
        <row r="9">
          <cell r="A9" t="str">
            <v>08_DEL_NORTE</v>
          </cell>
          <cell r="B9" t="str">
            <v>A</v>
          </cell>
          <cell r="C9" t="str">
            <v>County of Del Norte</v>
          </cell>
        </row>
        <row r="10">
          <cell r="A10" t="str">
            <v>08_DEL_NORTE</v>
          </cell>
          <cell r="B10" t="str">
            <v>A</v>
          </cell>
          <cell r="C10" t="str">
            <v>County of Del Norte</v>
          </cell>
        </row>
        <row r="11">
          <cell r="A11" t="str">
            <v>10_FRESNO</v>
          </cell>
          <cell r="B11" t="str">
            <v>A</v>
          </cell>
          <cell r="C11" t="str">
            <v>County of Fresno</v>
          </cell>
        </row>
        <row r="12">
          <cell r="A12" t="str">
            <v>10_FRESNO</v>
          </cell>
          <cell r="B12" t="str">
            <v>A</v>
          </cell>
          <cell r="C12" t="str">
            <v>County of Fresno</v>
          </cell>
        </row>
        <row r="13">
          <cell r="A13" t="str">
            <v>15_KERN</v>
          </cell>
          <cell r="B13" t="str">
            <v>A</v>
          </cell>
          <cell r="C13" t="str">
            <v>County of Kern</v>
          </cell>
        </row>
        <row r="14">
          <cell r="A14" t="str">
            <v>15_KERN</v>
          </cell>
          <cell r="B14" t="str">
            <v>A</v>
          </cell>
          <cell r="C14" t="str">
            <v>County of Kern</v>
          </cell>
        </row>
        <row r="15">
          <cell r="A15" t="str">
            <v>16_KINGS</v>
          </cell>
          <cell r="B15" t="str">
            <v>A</v>
          </cell>
          <cell r="C15" t="str">
            <v>County of Kings</v>
          </cell>
        </row>
        <row r="16">
          <cell r="A16" t="str">
            <v>16_KINGS</v>
          </cell>
          <cell r="B16" t="str">
            <v>A</v>
          </cell>
          <cell r="C16" t="str">
            <v>County of Kings</v>
          </cell>
        </row>
        <row r="17">
          <cell r="A17" t="str">
            <v>17_LAKE</v>
          </cell>
          <cell r="B17" t="str">
            <v>A</v>
          </cell>
          <cell r="C17" t="str">
            <v>County of Lake</v>
          </cell>
        </row>
        <row r="18">
          <cell r="A18" t="str">
            <v>17_LAKE</v>
          </cell>
          <cell r="B18" t="str">
            <v>A</v>
          </cell>
          <cell r="C18" t="str">
            <v>County of Lake</v>
          </cell>
        </row>
        <row r="19">
          <cell r="A19" t="str">
            <v>1DY_DESIGN_WSHP</v>
          </cell>
          <cell r="B19" t="str">
            <v>A</v>
          </cell>
          <cell r="C19" t="str">
            <v>1_Day Design Workshop</v>
          </cell>
        </row>
        <row r="20">
          <cell r="A20" t="str">
            <v>1ST_DCACS</v>
          </cell>
          <cell r="B20" t="str">
            <v>A</v>
          </cell>
          <cell r="C20" t="str">
            <v>1ST_DCACS</v>
          </cell>
        </row>
        <row r="21">
          <cell r="A21" t="str">
            <v>20_MADERA</v>
          </cell>
          <cell r="B21" t="str">
            <v>A</v>
          </cell>
          <cell r="C21" t="str">
            <v>County of Madera</v>
          </cell>
        </row>
        <row r="22">
          <cell r="A22" t="str">
            <v>20_MADERA</v>
          </cell>
          <cell r="B22" t="str">
            <v>A</v>
          </cell>
          <cell r="C22" t="str">
            <v>County of Madera</v>
          </cell>
        </row>
        <row r="23">
          <cell r="A23" t="str">
            <v>23_MENDOCINO</v>
          </cell>
          <cell r="B23" t="str">
            <v>A</v>
          </cell>
          <cell r="C23" t="str">
            <v>County of Mendocino</v>
          </cell>
        </row>
        <row r="24">
          <cell r="A24" t="str">
            <v>23_MENDOCINO</v>
          </cell>
          <cell r="B24" t="str">
            <v>A</v>
          </cell>
          <cell r="C24" t="str">
            <v>County of Mendocino</v>
          </cell>
        </row>
        <row r="25">
          <cell r="A25" t="str">
            <v>28_NAPA</v>
          </cell>
          <cell r="B25" t="str">
            <v>A</v>
          </cell>
          <cell r="C25" t="str">
            <v>County of Napa</v>
          </cell>
        </row>
        <row r="26">
          <cell r="A26" t="str">
            <v>28_NAPA</v>
          </cell>
          <cell r="B26" t="str">
            <v>A</v>
          </cell>
          <cell r="C26" t="str">
            <v>County of Napa</v>
          </cell>
        </row>
        <row r="27">
          <cell r="A27" t="str">
            <v>2DY_DESIGN_WSHP</v>
          </cell>
          <cell r="B27" t="str">
            <v>A</v>
          </cell>
          <cell r="C27" t="str">
            <v>2_Day Design Workshop</v>
          </cell>
        </row>
        <row r="28">
          <cell r="A28" t="str">
            <v>2ND_DCACS</v>
          </cell>
          <cell r="B28" t="str">
            <v>A</v>
          </cell>
          <cell r="C28" t="str">
            <v>2ND_DCACS</v>
          </cell>
        </row>
        <row r="29">
          <cell r="A29" t="str">
            <v>30_ORANGE</v>
          </cell>
          <cell r="B29" t="str">
            <v>A</v>
          </cell>
          <cell r="C29" t="str">
            <v>County of Orange</v>
          </cell>
        </row>
        <row r="30">
          <cell r="A30" t="str">
            <v>30_ORANGE</v>
          </cell>
          <cell r="B30" t="str">
            <v>A</v>
          </cell>
          <cell r="C30" t="str">
            <v>County of Orange</v>
          </cell>
        </row>
        <row r="31">
          <cell r="A31" t="str">
            <v>31_PLACER</v>
          </cell>
          <cell r="B31" t="str">
            <v>A</v>
          </cell>
          <cell r="C31" t="str">
            <v>County of Placer</v>
          </cell>
        </row>
        <row r="32">
          <cell r="A32" t="str">
            <v>31_PLACER</v>
          </cell>
          <cell r="B32" t="str">
            <v>A</v>
          </cell>
          <cell r="C32" t="str">
            <v>County of Placer</v>
          </cell>
        </row>
        <row r="33">
          <cell r="A33" t="str">
            <v>33_RIVERSIDE</v>
          </cell>
          <cell r="B33" t="str">
            <v>A</v>
          </cell>
          <cell r="C33" t="str">
            <v>County of Riverside</v>
          </cell>
        </row>
        <row r="34">
          <cell r="A34" t="str">
            <v>33_RIVERSIDE</v>
          </cell>
          <cell r="B34" t="str">
            <v>A</v>
          </cell>
          <cell r="C34" t="str">
            <v>County of Riverside</v>
          </cell>
        </row>
        <row r="35">
          <cell r="A35" t="str">
            <v>36_SAN_BERNARDI</v>
          </cell>
          <cell r="B35" t="str">
            <v>A</v>
          </cell>
          <cell r="C35" t="str">
            <v>County of San Bernardino</v>
          </cell>
        </row>
        <row r="36">
          <cell r="A36" t="str">
            <v>36_SAN_BERNARDI</v>
          </cell>
          <cell r="B36" t="str">
            <v>A</v>
          </cell>
          <cell r="C36" t="str">
            <v>County of San Bernardino</v>
          </cell>
        </row>
        <row r="37">
          <cell r="A37" t="str">
            <v>37_SAN_DIEGO</v>
          </cell>
          <cell r="B37" t="str">
            <v>A</v>
          </cell>
          <cell r="C37" t="str">
            <v>County of San Diego</v>
          </cell>
        </row>
        <row r="38">
          <cell r="A38" t="str">
            <v>37_SAN_DIEGO</v>
          </cell>
          <cell r="B38" t="str">
            <v>A</v>
          </cell>
          <cell r="C38" t="str">
            <v>County of San Diego</v>
          </cell>
        </row>
        <row r="39">
          <cell r="A39" t="str">
            <v>3RD_DCACS</v>
          </cell>
          <cell r="B39" t="str">
            <v>A</v>
          </cell>
          <cell r="C39" t="str">
            <v>3RD_DCACS</v>
          </cell>
        </row>
        <row r="40">
          <cell r="A40" t="str">
            <v>41_SAN_MATEO</v>
          </cell>
          <cell r="B40" t="str">
            <v>A</v>
          </cell>
          <cell r="C40" t="str">
            <v>County of San Mateo</v>
          </cell>
        </row>
        <row r="41">
          <cell r="A41" t="str">
            <v>41_SAN_MATEO</v>
          </cell>
          <cell r="B41" t="str">
            <v>A</v>
          </cell>
          <cell r="C41" t="str">
            <v>County of San Mateo</v>
          </cell>
        </row>
        <row r="42">
          <cell r="A42" t="str">
            <v>42_SANTA_BARBAR</v>
          </cell>
          <cell r="B42" t="str">
            <v>A</v>
          </cell>
          <cell r="C42" t="str">
            <v>County of Santa Barbara</v>
          </cell>
        </row>
        <row r="43">
          <cell r="A43" t="str">
            <v>42_SANTA_BARBAR</v>
          </cell>
          <cell r="B43" t="str">
            <v>A</v>
          </cell>
          <cell r="C43" t="str">
            <v>County of Santa Barbara</v>
          </cell>
        </row>
        <row r="44">
          <cell r="A44" t="str">
            <v>43_SANTA_CLARA</v>
          </cell>
          <cell r="B44" t="str">
            <v>A</v>
          </cell>
          <cell r="C44" t="str">
            <v>County of Santa Clara</v>
          </cell>
        </row>
        <row r="45">
          <cell r="A45" t="str">
            <v>43_SANTA_CLARA</v>
          </cell>
          <cell r="B45" t="str">
            <v>A</v>
          </cell>
          <cell r="C45" t="str">
            <v>County of Santa Clara</v>
          </cell>
        </row>
        <row r="46">
          <cell r="A46" t="str">
            <v>44_SANTA_CRUZ</v>
          </cell>
          <cell r="B46" t="str">
            <v>A</v>
          </cell>
          <cell r="C46" t="str">
            <v>County of Santa Cruz</v>
          </cell>
        </row>
        <row r="47">
          <cell r="A47" t="str">
            <v>44_SANTA_CRUZ</v>
          </cell>
          <cell r="B47" t="str">
            <v>A</v>
          </cell>
          <cell r="C47" t="str">
            <v>County of Santa Cruz</v>
          </cell>
        </row>
        <row r="48">
          <cell r="A48" t="str">
            <v>45_SHASTA</v>
          </cell>
          <cell r="B48" t="str">
            <v>A</v>
          </cell>
          <cell r="C48" t="str">
            <v>County of Shasta</v>
          </cell>
        </row>
        <row r="49">
          <cell r="A49" t="str">
            <v>45_SHASTA</v>
          </cell>
          <cell r="B49" t="str">
            <v>A</v>
          </cell>
          <cell r="C49" t="str">
            <v>County of Shasta</v>
          </cell>
        </row>
        <row r="50">
          <cell r="A50" t="str">
            <v>47_SISKIYOU</v>
          </cell>
          <cell r="B50" t="str">
            <v>A</v>
          </cell>
          <cell r="C50" t="str">
            <v>County of Siskiyou</v>
          </cell>
        </row>
        <row r="51">
          <cell r="A51" t="str">
            <v>47_SISKIYOU</v>
          </cell>
          <cell r="B51" t="str">
            <v>A</v>
          </cell>
          <cell r="C51" t="str">
            <v>County of Siskiyou</v>
          </cell>
        </row>
        <row r="52">
          <cell r="A52" t="str">
            <v>48_SOLANO</v>
          </cell>
          <cell r="B52" t="str">
            <v>A</v>
          </cell>
          <cell r="C52" t="str">
            <v>County of Solano</v>
          </cell>
        </row>
        <row r="53">
          <cell r="A53" t="str">
            <v>48_SOLANO</v>
          </cell>
          <cell r="B53" t="str">
            <v>A</v>
          </cell>
          <cell r="C53" t="str">
            <v>County of Solano</v>
          </cell>
        </row>
        <row r="54">
          <cell r="A54" t="str">
            <v>4TH_DCACS</v>
          </cell>
          <cell r="B54" t="str">
            <v>A</v>
          </cell>
          <cell r="C54" t="str">
            <v>4TH_DCACS</v>
          </cell>
        </row>
        <row r="55">
          <cell r="A55" t="str">
            <v>50_STANISLAUS</v>
          </cell>
          <cell r="B55" t="str">
            <v>A</v>
          </cell>
          <cell r="C55" t="str">
            <v>County of Stanislaus</v>
          </cell>
        </row>
        <row r="56">
          <cell r="A56" t="str">
            <v>50_STANISLAUS</v>
          </cell>
          <cell r="B56" t="str">
            <v>A</v>
          </cell>
          <cell r="C56" t="str">
            <v>County of Stanislaus</v>
          </cell>
        </row>
        <row r="57">
          <cell r="A57" t="str">
            <v>51_SUTTER</v>
          </cell>
          <cell r="B57" t="str">
            <v>A</v>
          </cell>
          <cell r="C57" t="str">
            <v>County of Sutter</v>
          </cell>
        </row>
        <row r="58">
          <cell r="A58" t="str">
            <v>51_SUTTER</v>
          </cell>
          <cell r="B58" t="str">
            <v>A</v>
          </cell>
          <cell r="C58" t="str">
            <v>County of Sutter</v>
          </cell>
        </row>
        <row r="59">
          <cell r="A59" t="str">
            <v>54_TULARE</v>
          </cell>
          <cell r="B59" t="str">
            <v>A</v>
          </cell>
          <cell r="C59" t="str">
            <v>County of Tulare</v>
          </cell>
        </row>
        <row r="60">
          <cell r="A60" t="str">
            <v>54_TULARE</v>
          </cell>
          <cell r="B60" t="str">
            <v>A</v>
          </cell>
          <cell r="C60" t="str">
            <v>County of Tulare</v>
          </cell>
        </row>
        <row r="61">
          <cell r="A61" t="str">
            <v>5TH_DCACS</v>
          </cell>
          <cell r="B61" t="str">
            <v>A</v>
          </cell>
          <cell r="C61" t="str">
            <v>5TH_DCACS</v>
          </cell>
        </row>
        <row r="62">
          <cell r="A62" t="str">
            <v>6TH_DCACS</v>
          </cell>
          <cell r="B62" t="str">
            <v>A</v>
          </cell>
          <cell r="C62" t="str">
            <v>6TH_DCACS</v>
          </cell>
        </row>
        <row r="63">
          <cell r="A63" t="str">
            <v>A</v>
          </cell>
          <cell r="B63" t="str">
            <v>A</v>
          </cell>
          <cell r="C63" t="str">
            <v>Acquisition</v>
          </cell>
        </row>
        <row r="64">
          <cell r="A64" t="str">
            <v>A</v>
          </cell>
          <cell r="B64" t="str">
            <v>A</v>
          </cell>
          <cell r="C64" t="str">
            <v>Acquisition</v>
          </cell>
        </row>
        <row r="65">
          <cell r="A65" t="str">
            <v>A</v>
          </cell>
          <cell r="B65" t="str">
            <v>A</v>
          </cell>
          <cell r="C65" t="str">
            <v>Acquisition</v>
          </cell>
        </row>
        <row r="66">
          <cell r="A66" t="str">
            <v>A</v>
          </cell>
          <cell r="B66" t="str">
            <v>A</v>
          </cell>
          <cell r="C66" t="str">
            <v>Acquisition</v>
          </cell>
        </row>
        <row r="67">
          <cell r="A67" t="str">
            <v>A</v>
          </cell>
          <cell r="B67" t="str">
            <v>A</v>
          </cell>
          <cell r="C67" t="str">
            <v>Acquisition</v>
          </cell>
        </row>
        <row r="68">
          <cell r="A68" t="str">
            <v>A</v>
          </cell>
          <cell r="B68" t="str">
            <v>A</v>
          </cell>
          <cell r="C68" t="str">
            <v>Acquisition</v>
          </cell>
        </row>
        <row r="69">
          <cell r="A69" t="str">
            <v>A</v>
          </cell>
          <cell r="B69" t="str">
            <v>A</v>
          </cell>
          <cell r="C69" t="str">
            <v>Acquisition</v>
          </cell>
        </row>
        <row r="70">
          <cell r="A70" t="str">
            <v>A</v>
          </cell>
          <cell r="B70" t="str">
            <v>A</v>
          </cell>
          <cell r="C70" t="str">
            <v>Acquisition</v>
          </cell>
        </row>
        <row r="71">
          <cell r="A71" t="str">
            <v>A</v>
          </cell>
          <cell r="B71" t="str">
            <v>A</v>
          </cell>
          <cell r="C71" t="str">
            <v>Acquisition</v>
          </cell>
        </row>
        <row r="72">
          <cell r="A72" t="str">
            <v>A</v>
          </cell>
          <cell r="B72" t="str">
            <v>A</v>
          </cell>
          <cell r="C72" t="str">
            <v>Acquisition</v>
          </cell>
        </row>
        <row r="73">
          <cell r="A73" t="str">
            <v>A</v>
          </cell>
          <cell r="B73" t="str">
            <v>A</v>
          </cell>
          <cell r="C73" t="str">
            <v>Acquisition</v>
          </cell>
        </row>
        <row r="74">
          <cell r="A74" t="str">
            <v>A</v>
          </cell>
          <cell r="B74" t="str">
            <v>A</v>
          </cell>
          <cell r="C74" t="str">
            <v>Acquisition</v>
          </cell>
        </row>
        <row r="75">
          <cell r="A75" t="str">
            <v>A</v>
          </cell>
          <cell r="B75" t="str">
            <v>A</v>
          </cell>
          <cell r="C75" t="str">
            <v>Acquisition</v>
          </cell>
        </row>
        <row r="76">
          <cell r="A76" t="str">
            <v>A</v>
          </cell>
          <cell r="B76" t="str">
            <v>A</v>
          </cell>
          <cell r="C76" t="str">
            <v>Acquisition</v>
          </cell>
        </row>
        <row r="77">
          <cell r="A77" t="str">
            <v>A</v>
          </cell>
          <cell r="B77" t="str">
            <v>A</v>
          </cell>
          <cell r="C77" t="str">
            <v>Acquisition</v>
          </cell>
        </row>
        <row r="78">
          <cell r="A78" t="str">
            <v>A</v>
          </cell>
          <cell r="B78" t="str">
            <v>A</v>
          </cell>
          <cell r="C78" t="str">
            <v>Acquisition</v>
          </cell>
        </row>
        <row r="79">
          <cell r="A79" t="str">
            <v>A</v>
          </cell>
          <cell r="B79" t="str">
            <v>A</v>
          </cell>
          <cell r="C79" t="str">
            <v>Acquisition</v>
          </cell>
        </row>
        <row r="80">
          <cell r="A80" t="str">
            <v>A</v>
          </cell>
          <cell r="B80" t="str">
            <v>A</v>
          </cell>
          <cell r="C80" t="str">
            <v>Acquisition</v>
          </cell>
        </row>
        <row r="81">
          <cell r="A81" t="str">
            <v>A</v>
          </cell>
          <cell r="B81" t="str">
            <v>A</v>
          </cell>
          <cell r="C81" t="str">
            <v>Acquisition</v>
          </cell>
        </row>
        <row r="82">
          <cell r="A82" t="str">
            <v>A</v>
          </cell>
          <cell r="B82" t="str">
            <v>A</v>
          </cell>
          <cell r="C82" t="str">
            <v>Acquisition</v>
          </cell>
        </row>
        <row r="83">
          <cell r="A83" t="str">
            <v>A</v>
          </cell>
          <cell r="B83" t="str">
            <v>A</v>
          </cell>
          <cell r="C83" t="str">
            <v>Acquisition</v>
          </cell>
        </row>
        <row r="84">
          <cell r="A84" t="str">
            <v>A</v>
          </cell>
          <cell r="B84" t="str">
            <v>A</v>
          </cell>
          <cell r="C84" t="str">
            <v>Acquisition</v>
          </cell>
        </row>
        <row r="85">
          <cell r="A85" t="str">
            <v>A</v>
          </cell>
          <cell r="B85" t="str">
            <v>A</v>
          </cell>
          <cell r="C85" t="str">
            <v>Acquisition</v>
          </cell>
        </row>
        <row r="86">
          <cell r="A86" t="str">
            <v>A</v>
          </cell>
          <cell r="B86" t="str">
            <v>A</v>
          </cell>
          <cell r="C86" t="str">
            <v>Acquisition</v>
          </cell>
        </row>
        <row r="87">
          <cell r="A87" t="str">
            <v>A</v>
          </cell>
          <cell r="B87" t="str">
            <v>A</v>
          </cell>
          <cell r="C87" t="str">
            <v>Acquisition</v>
          </cell>
        </row>
        <row r="88">
          <cell r="A88" t="str">
            <v>A</v>
          </cell>
          <cell r="B88" t="str">
            <v>A</v>
          </cell>
          <cell r="C88" t="str">
            <v>Acquisition</v>
          </cell>
        </row>
        <row r="89">
          <cell r="A89" t="str">
            <v>A</v>
          </cell>
          <cell r="B89" t="str">
            <v>A</v>
          </cell>
          <cell r="C89" t="str">
            <v>Acquisition</v>
          </cell>
        </row>
        <row r="90">
          <cell r="A90" t="str">
            <v>A</v>
          </cell>
          <cell r="B90" t="str">
            <v>A</v>
          </cell>
          <cell r="C90" t="str">
            <v>Acquisition</v>
          </cell>
        </row>
        <row r="91">
          <cell r="A91" t="str">
            <v>A</v>
          </cell>
          <cell r="B91" t="str">
            <v>A</v>
          </cell>
          <cell r="C91" t="str">
            <v>Acquisition</v>
          </cell>
        </row>
        <row r="92">
          <cell r="A92" t="str">
            <v>A</v>
          </cell>
          <cell r="B92" t="str">
            <v>A</v>
          </cell>
          <cell r="C92" t="str">
            <v>Acquisition</v>
          </cell>
        </row>
        <row r="93">
          <cell r="A93" t="str">
            <v>A</v>
          </cell>
          <cell r="B93" t="str">
            <v>A</v>
          </cell>
          <cell r="C93" t="str">
            <v>Acquisition</v>
          </cell>
        </row>
        <row r="94">
          <cell r="A94" t="str">
            <v>A</v>
          </cell>
          <cell r="B94" t="str">
            <v>A</v>
          </cell>
          <cell r="C94" t="str">
            <v>Acquisition</v>
          </cell>
        </row>
        <row r="95">
          <cell r="A95" t="str">
            <v>A</v>
          </cell>
          <cell r="B95" t="str">
            <v>A</v>
          </cell>
          <cell r="C95" t="str">
            <v>Acquisition</v>
          </cell>
        </row>
        <row r="96">
          <cell r="A96" t="str">
            <v>A</v>
          </cell>
          <cell r="B96" t="str">
            <v>A</v>
          </cell>
          <cell r="C96" t="str">
            <v>Acquisition</v>
          </cell>
        </row>
        <row r="97">
          <cell r="A97" t="str">
            <v>A</v>
          </cell>
          <cell r="B97" t="str">
            <v>A</v>
          </cell>
          <cell r="C97" t="str">
            <v>Acquisition</v>
          </cell>
        </row>
        <row r="98">
          <cell r="A98" t="str">
            <v>A</v>
          </cell>
          <cell r="B98" t="str">
            <v>A</v>
          </cell>
          <cell r="C98" t="str">
            <v>Acquisition</v>
          </cell>
        </row>
        <row r="99">
          <cell r="A99" t="str">
            <v>A</v>
          </cell>
          <cell r="B99" t="str">
            <v>A</v>
          </cell>
          <cell r="C99" t="str">
            <v>Acquisition</v>
          </cell>
        </row>
        <row r="100">
          <cell r="A100" t="str">
            <v>A</v>
          </cell>
          <cell r="B100" t="str">
            <v>A</v>
          </cell>
          <cell r="C100" t="str">
            <v>Acquisition</v>
          </cell>
        </row>
        <row r="101">
          <cell r="A101" t="str">
            <v>A</v>
          </cell>
          <cell r="B101" t="str">
            <v>A</v>
          </cell>
          <cell r="C101" t="str">
            <v>Acquisition</v>
          </cell>
        </row>
        <row r="102">
          <cell r="A102" t="str">
            <v>A</v>
          </cell>
          <cell r="B102" t="str">
            <v>A</v>
          </cell>
          <cell r="C102" t="str">
            <v>Acquisition</v>
          </cell>
        </row>
        <row r="103">
          <cell r="A103" t="str">
            <v>A</v>
          </cell>
          <cell r="B103" t="str">
            <v>A</v>
          </cell>
          <cell r="C103" t="str">
            <v>Acquisition</v>
          </cell>
        </row>
        <row r="104">
          <cell r="A104" t="str">
            <v>A</v>
          </cell>
          <cell r="B104" t="str">
            <v>A</v>
          </cell>
          <cell r="C104" t="str">
            <v>Acquisition</v>
          </cell>
        </row>
        <row r="105">
          <cell r="A105" t="str">
            <v>A</v>
          </cell>
          <cell r="B105" t="str">
            <v>A</v>
          </cell>
          <cell r="C105" t="str">
            <v>Acquisition</v>
          </cell>
        </row>
        <row r="106">
          <cell r="A106" t="str">
            <v>A</v>
          </cell>
          <cell r="B106" t="str">
            <v>A</v>
          </cell>
          <cell r="C106" t="str">
            <v>Acquisition</v>
          </cell>
        </row>
        <row r="107">
          <cell r="A107" t="str">
            <v>A</v>
          </cell>
          <cell r="B107" t="str">
            <v>A</v>
          </cell>
          <cell r="C107" t="str">
            <v>Acquisition</v>
          </cell>
        </row>
        <row r="108">
          <cell r="A108" t="str">
            <v>A</v>
          </cell>
          <cell r="B108" t="str">
            <v>A</v>
          </cell>
          <cell r="C108" t="str">
            <v>Acquisition</v>
          </cell>
        </row>
        <row r="109">
          <cell r="A109" t="str">
            <v>A</v>
          </cell>
          <cell r="B109" t="str">
            <v>A</v>
          </cell>
          <cell r="C109" t="str">
            <v>Acquisition</v>
          </cell>
        </row>
        <row r="110">
          <cell r="A110" t="str">
            <v>A</v>
          </cell>
          <cell r="B110" t="str">
            <v>A</v>
          </cell>
          <cell r="C110" t="str">
            <v>Acquisition</v>
          </cell>
        </row>
        <row r="111">
          <cell r="A111" t="str">
            <v>A</v>
          </cell>
          <cell r="B111" t="str">
            <v>A</v>
          </cell>
          <cell r="C111" t="str">
            <v>Acquisition</v>
          </cell>
        </row>
        <row r="112">
          <cell r="A112" t="str">
            <v>A</v>
          </cell>
          <cell r="B112" t="str">
            <v>A</v>
          </cell>
          <cell r="C112" t="str">
            <v>Acquisition</v>
          </cell>
        </row>
        <row r="113">
          <cell r="A113" t="str">
            <v>A</v>
          </cell>
          <cell r="B113" t="str">
            <v>T</v>
          </cell>
          <cell r="C113" t="str">
            <v>Acquisition</v>
          </cell>
        </row>
        <row r="114">
          <cell r="A114" t="str">
            <v>A</v>
          </cell>
          <cell r="B114" t="str">
            <v>A</v>
          </cell>
          <cell r="C114" t="str">
            <v>Acquisition</v>
          </cell>
        </row>
        <row r="115">
          <cell r="A115" t="str">
            <v>A</v>
          </cell>
          <cell r="B115" t="str">
            <v>A</v>
          </cell>
          <cell r="C115" t="str">
            <v>Acquisition</v>
          </cell>
        </row>
        <row r="116">
          <cell r="A116" t="str">
            <v>AC_BACKFILL</v>
          </cell>
          <cell r="B116" t="str">
            <v>A</v>
          </cell>
          <cell r="C116" t="str">
            <v>AC_Backfill</v>
          </cell>
        </row>
        <row r="117">
          <cell r="A117" t="str">
            <v>ACCMS</v>
          </cell>
          <cell r="B117" t="str">
            <v>A</v>
          </cell>
          <cell r="C117" t="str">
            <v>ACCMS</v>
          </cell>
        </row>
        <row r="118">
          <cell r="A118" t="str">
            <v>ACTIVE_JUDGES</v>
          </cell>
          <cell r="B118" t="str">
            <v>A</v>
          </cell>
          <cell r="C118" t="str">
            <v>Active_Judges</v>
          </cell>
        </row>
        <row r="119">
          <cell r="A119" t="str">
            <v>ADM_SUPPORT</v>
          </cell>
          <cell r="B119" t="str">
            <v>A</v>
          </cell>
          <cell r="C119" t="str">
            <v>Adm_Support</v>
          </cell>
        </row>
        <row r="120">
          <cell r="A120" t="str">
            <v>ADMIN</v>
          </cell>
          <cell r="B120" t="str">
            <v>A</v>
          </cell>
          <cell r="C120" t="str">
            <v>AB_1058 _ Support</v>
          </cell>
        </row>
        <row r="121">
          <cell r="A121" t="str">
            <v>ADMIN_GNT2017</v>
          </cell>
          <cell r="B121" t="str">
            <v>A</v>
          </cell>
          <cell r="C121" t="str">
            <v>Justice Corp _ Support</v>
          </cell>
        </row>
        <row r="122">
          <cell r="A122" t="str">
            <v>ADMIN_GNT2017</v>
          </cell>
          <cell r="B122" t="str">
            <v>A</v>
          </cell>
          <cell r="C122" t="str">
            <v>Parolee Reentry Ct Prg CDCRAdm</v>
          </cell>
        </row>
        <row r="123">
          <cell r="A123" t="str">
            <v>AGD059</v>
          </cell>
          <cell r="B123" t="str">
            <v>A</v>
          </cell>
          <cell r="C123" t="str">
            <v>Anthony Gilbert Delgado</v>
          </cell>
        </row>
        <row r="124">
          <cell r="A124" t="str">
            <v>AGW086</v>
          </cell>
          <cell r="B124" t="str">
            <v>A</v>
          </cell>
          <cell r="C124" t="str">
            <v>Andre Gerald Wilson</v>
          </cell>
        </row>
        <row r="125">
          <cell r="A125" t="str">
            <v>AH019</v>
          </cell>
          <cell r="B125" t="str">
            <v>A</v>
          </cell>
          <cell r="C125" t="str">
            <v>Arthur  Halvorsen</v>
          </cell>
        </row>
        <row r="126">
          <cell r="A126" t="str">
            <v>AOC_04_007</v>
          </cell>
          <cell r="B126" t="str">
            <v>A</v>
          </cell>
          <cell r="C126" t="str">
            <v>4DCA_RI_Conopy</v>
          </cell>
        </row>
        <row r="127">
          <cell r="A127" t="str">
            <v>AOC_06_012</v>
          </cell>
          <cell r="B127" t="str">
            <v>A</v>
          </cell>
          <cell r="C127" t="str">
            <v>3DCA Tenant Improvement</v>
          </cell>
        </row>
        <row r="128">
          <cell r="A128" t="str">
            <v>AOC_07_007</v>
          </cell>
          <cell r="B128" t="str">
            <v>A</v>
          </cell>
          <cell r="C128" t="str">
            <v>Construction Phase</v>
          </cell>
        </row>
        <row r="129">
          <cell r="A129" t="str">
            <v>AOC_07_007</v>
          </cell>
          <cell r="B129" t="str">
            <v>A</v>
          </cell>
          <cell r="C129" t="str">
            <v>Construction Phase</v>
          </cell>
        </row>
        <row r="130">
          <cell r="A130" t="str">
            <v>AOC_07_019</v>
          </cell>
          <cell r="B130" t="str">
            <v>A</v>
          </cell>
          <cell r="C130" t="str">
            <v>4DCA Furniture, Fixture &amp; Equi</v>
          </cell>
        </row>
        <row r="131">
          <cell r="A131" t="str">
            <v>AOC_07_023</v>
          </cell>
          <cell r="B131" t="str">
            <v>A</v>
          </cell>
          <cell r="C131" t="str">
            <v>3DCA Relocation</v>
          </cell>
        </row>
        <row r="132">
          <cell r="A132" t="str">
            <v>AOC_08_005</v>
          </cell>
          <cell r="B132" t="str">
            <v>A</v>
          </cell>
          <cell r="C132" t="str">
            <v>Prelim Plans/Schematic Design</v>
          </cell>
        </row>
        <row r="133">
          <cell r="A133" t="str">
            <v>AOC_08_005</v>
          </cell>
          <cell r="B133" t="str">
            <v>A</v>
          </cell>
          <cell r="C133" t="str">
            <v>Prelim Plans/Schematic Design</v>
          </cell>
        </row>
        <row r="134">
          <cell r="A134" t="str">
            <v>AOC_08_013</v>
          </cell>
          <cell r="B134" t="str">
            <v>A</v>
          </cell>
          <cell r="C134" t="str">
            <v>Fac Mod _ Security Enhancement</v>
          </cell>
        </row>
        <row r="135">
          <cell r="A135" t="str">
            <v>AOC_08_014</v>
          </cell>
          <cell r="B135" t="str">
            <v>A</v>
          </cell>
          <cell r="C135" t="str">
            <v>3DCA Facility Modification</v>
          </cell>
        </row>
        <row r="136">
          <cell r="A136" t="str">
            <v>AOC_08_020</v>
          </cell>
          <cell r="B136" t="str">
            <v>A</v>
          </cell>
          <cell r="C136" t="str">
            <v>4DCA Furniture, Fixture &amp; Equi</v>
          </cell>
        </row>
        <row r="137">
          <cell r="A137" t="str">
            <v>AOC_08_022</v>
          </cell>
          <cell r="B137" t="str">
            <v>A</v>
          </cell>
          <cell r="C137" t="str">
            <v>4DCA_RI_Fac_Mod</v>
          </cell>
        </row>
        <row r="138">
          <cell r="A138" t="str">
            <v>AOC_09_003</v>
          </cell>
          <cell r="B138" t="str">
            <v>A</v>
          </cell>
          <cell r="C138" t="str">
            <v>Acquisition Phase/No Land Purc</v>
          </cell>
        </row>
        <row r="139">
          <cell r="A139" t="str">
            <v>AOC_09_003</v>
          </cell>
          <cell r="B139" t="str">
            <v>A</v>
          </cell>
          <cell r="C139" t="str">
            <v>Acquisition Phase/No Land Purc</v>
          </cell>
        </row>
        <row r="140">
          <cell r="A140" t="str">
            <v>AOC_09_005</v>
          </cell>
          <cell r="B140" t="str">
            <v>A</v>
          </cell>
          <cell r="C140" t="str">
            <v>Acquisition Phase/No Land Purc</v>
          </cell>
        </row>
        <row r="141">
          <cell r="A141" t="str">
            <v>AOC_09_005</v>
          </cell>
          <cell r="B141" t="str">
            <v>A</v>
          </cell>
          <cell r="C141" t="str">
            <v>Acquisition Phase/No Land Purc</v>
          </cell>
        </row>
        <row r="142">
          <cell r="A142" t="str">
            <v>AOC_09_008</v>
          </cell>
          <cell r="B142" t="str">
            <v>A</v>
          </cell>
          <cell r="C142" t="str">
            <v>Acquisition Phase/No Land Pur</v>
          </cell>
        </row>
        <row r="143">
          <cell r="A143" t="str">
            <v>AOC_09_008</v>
          </cell>
          <cell r="B143" t="str">
            <v>A</v>
          </cell>
          <cell r="C143" t="str">
            <v>Acquisition Phase/No Land Pur</v>
          </cell>
        </row>
        <row r="144">
          <cell r="A144" t="str">
            <v>AOC_09_009</v>
          </cell>
          <cell r="B144" t="str">
            <v>A</v>
          </cell>
          <cell r="C144" t="str">
            <v>Acquisition Phase/No Land Pur</v>
          </cell>
        </row>
        <row r="145">
          <cell r="A145" t="str">
            <v>AOC_09_009</v>
          </cell>
          <cell r="B145" t="str">
            <v>A</v>
          </cell>
          <cell r="C145" t="str">
            <v>Acquisition Phase/No Land Pur</v>
          </cell>
        </row>
        <row r="146">
          <cell r="A146" t="str">
            <v>AOC_09_010</v>
          </cell>
          <cell r="B146" t="str">
            <v>A</v>
          </cell>
          <cell r="C146" t="str">
            <v>Acquisition Phase/No Land Pur</v>
          </cell>
        </row>
        <row r="147">
          <cell r="A147" t="str">
            <v>AOC_09_010</v>
          </cell>
          <cell r="B147" t="str">
            <v>A</v>
          </cell>
          <cell r="C147" t="str">
            <v>Acquisition Phase/No Land Pur</v>
          </cell>
        </row>
        <row r="148">
          <cell r="A148" t="str">
            <v>AOC_09_011</v>
          </cell>
          <cell r="B148" t="str">
            <v>A</v>
          </cell>
          <cell r="C148" t="str">
            <v>Acquisition Phase/No Land Purc</v>
          </cell>
        </row>
        <row r="149">
          <cell r="A149" t="str">
            <v>AOC_09_011</v>
          </cell>
          <cell r="B149" t="str">
            <v>A</v>
          </cell>
          <cell r="C149" t="str">
            <v>Acquisition Phase/No Land Purc</v>
          </cell>
        </row>
        <row r="150">
          <cell r="A150" t="str">
            <v>AOC_09_012</v>
          </cell>
          <cell r="B150" t="str">
            <v>A</v>
          </cell>
          <cell r="C150" t="str">
            <v>Acquisition Phase/No Land Purc</v>
          </cell>
        </row>
        <row r="151">
          <cell r="A151" t="str">
            <v>AOC_09_012</v>
          </cell>
          <cell r="B151" t="str">
            <v>A</v>
          </cell>
          <cell r="C151" t="str">
            <v>Acquisition Phase/No Land Purc</v>
          </cell>
        </row>
        <row r="152">
          <cell r="A152" t="str">
            <v>AOC_09_013</v>
          </cell>
          <cell r="B152" t="str">
            <v>A</v>
          </cell>
          <cell r="C152" t="str">
            <v>Acquisition Phase</v>
          </cell>
        </row>
        <row r="153">
          <cell r="A153" t="str">
            <v>AOC_09_013</v>
          </cell>
          <cell r="B153" t="str">
            <v>A</v>
          </cell>
          <cell r="C153" t="str">
            <v>Acquisition Phase</v>
          </cell>
        </row>
        <row r="154">
          <cell r="A154" t="str">
            <v>AOC_09_015</v>
          </cell>
          <cell r="B154" t="str">
            <v>A</v>
          </cell>
          <cell r="C154" t="str">
            <v>Acquisition Phase/No Land Purc</v>
          </cell>
        </row>
        <row r="155">
          <cell r="A155" t="str">
            <v>AOC_09_015</v>
          </cell>
          <cell r="B155" t="str">
            <v>A</v>
          </cell>
          <cell r="C155" t="str">
            <v>Acquisition Phase/No Land Purc</v>
          </cell>
        </row>
        <row r="156">
          <cell r="A156" t="str">
            <v>AOC_09_016</v>
          </cell>
          <cell r="B156" t="str">
            <v>A</v>
          </cell>
          <cell r="C156" t="str">
            <v>Prelim Plans Phase/Design Dev</v>
          </cell>
        </row>
        <row r="157">
          <cell r="A157" t="str">
            <v>AOC_09_016</v>
          </cell>
          <cell r="B157" t="str">
            <v>A</v>
          </cell>
          <cell r="C157" t="str">
            <v>Prelim Plans Phase/Design Dev</v>
          </cell>
        </row>
        <row r="158">
          <cell r="A158" t="str">
            <v>AOC_09_026</v>
          </cell>
          <cell r="B158" t="str">
            <v>A</v>
          </cell>
          <cell r="C158" t="str">
            <v>Acquisition Phase</v>
          </cell>
        </row>
        <row r="159">
          <cell r="A159" t="str">
            <v>AOC_09_026</v>
          </cell>
          <cell r="B159" t="str">
            <v>A</v>
          </cell>
          <cell r="C159" t="str">
            <v>Acquisition Phase</v>
          </cell>
        </row>
        <row r="160">
          <cell r="A160" t="str">
            <v>AOC_09_027</v>
          </cell>
          <cell r="B160" t="str">
            <v>A</v>
          </cell>
          <cell r="C160" t="str">
            <v>Acq Phase/Land Pur Related Cos</v>
          </cell>
        </row>
        <row r="161">
          <cell r="A161" t="str">
            <v>AOC_09_027</v>
          </cell>
          <cell r="B161" t="str">
            <v>A</v>
          </cell>
          <cell r="C161" t="str">
            <v>Acq Phase/Land Pur Related Cos</v>
          </cell>
        </row>
        <row r="162">
          <cell r="A162" t="str">
            <v>AOC_09_029</v>
          </cell>
          <cell r="B162" t="str">
            <v>A</v>
          </cell>
          <cell r="C162" t="str">
            <v>Acquisition Phase</v>
          </cell>
        </row>
        <row r="163">
          <cell r="A163" t="str">
            <v>AOC_09_029</v>
          </cell>
          <cell r="B163" t="str">
            <v>A</v>
          </cell>
          <cell r="C163" t="str">
            <v>Acquisition Phase</v>
          </cell>
        </row>
        <row r="164">
          <cell r="A164" t="str">
            <v>AOC_09_032</v>
          </cell>
          <cell r="B164" t="str">
            <v>A</v>
          </cell>
          <cell r="C164" t="str">
            <v>Acquisition Phase</v>
          </cell>
        </row>
        <row r="165">
          <cell r="A165" t="str">
            <v>AOC_09_032</v>
          </cell>
          <cell r="B165" t="str">
            <v>A</v>
          </cell>
          <cell r="C165" t="str">
            <v>Acquisition Phase</v>
          </cell>
        </row>
        <row r="166">
          <cell r="A166" t="str">
            <v>AOC_09_033</v>
          </cell>
          <cell r="B166" t="str">
            <v>A</v>
          </cell>
          <cell r="C166" t="str">
            <v>Acquisition Phase</v>
          </cell>
        </row>
        <row r="167">
          <cell r="A167" t="str">
            <v>AOC_09_033</v>
          </cell>
          <cell r="B167" t="str">
            <v>A</v>
          </cell>
          <cell r="C167" t="str">
            <v>Acquisition Phase</v>
          </cell>
        </row>
        <row r="168">
          <cell r="A168" t="str">
            <v>AOC_09_034</v>
          </cell>
          <cell r="B168" t="str">
            <v>A</v>
          </cell>
          <cell r="C168" t="str">
            <v>Acquisition Phase/No Land Purc</v>
          </cell>
        </row>
        <row r="169">
          <cell r="A169" t="str">
            <v>AOC_09_034</v>
          </cell>
          <cell r="B169" t="str">
            <v>A</v>
          </cell>
          <cell r="C169" t="str">
            <v>Acquisition Phase/No Land Purc</v>
          </cell>
        </row>
        <row r="170">
          <cell r="A170" t="str">
            <v>AOC_09_038</v>
          </cell>
          <cell r="B170" t="str">
            <v>A</v>
          </cell>
          <cell r="C170" t="str">
            <v>Acquisition Phase/No Land Pur</v>
          </cell>
        </row>
        <row r="171">
          <cell r="A171" t="str">
            <v>AOC_09_038</v>
          </cell>
          <cell r="B171" t="str">
            <v>A</v>
          </cell>
          <cell r="C171" t="str">
            <v>Acquisition Phase/No Land Pur</v>
          </cell>
        </row>
        <row r="172">
          <cell r="A172" t="str">
            <v>AOC_09_040</v>
          </cell>
          <cell r="B172" t="str">
            <v>A</v>
          </cell>
          <cell r="C172" t="str">
            <v>Alameda_New East Cty Cthouse</v>
          </cell>
        </row>
        <row r="173">
          <cell r="A173" t="str">
            <v>AOC_09_040</v>
          </cell>
          <cell r="B173" t="str">
            <v>A</v>
          </cell>
          <cell r="C173" t="str">
            <v>Alameda_New East Cty Cthouse</v>
          </cell>
        </row>
        <row r="174">
          <cell r="A174" t="str">
            <v>AOC_09_046</v>
          </cell>
          <cell r="B174" t="str">
            <v>A</v>
          </cell>
          <cell r="C174" t="str">
            <v>Acq/Land Pur &amp; Related Cost</v>
          </cell>
        </row>
        <row r="175">
          <cell r="A175" t="str">
            <v>AOC_09_046</v>
          </cell>
          <cell r="B175" t="str">
            <v>A</v>
          </cell>
          <cell r="C175" t="str">
            <v>Acq/Land Pur &amp; Related Cost</v>
          </cell>
        </row>
        <row r="176">
          <cell r="A176" t="str">
            <v>AOC_09_047</v>
          </cell>
          <cell r="B176" t="str">
            <v>A</v>
          </cell>
          <cell r="C176" t="str">
            <v>Preliminary Plans Phase</v>
          </cell>
        </row>
        <row r="177">
          <cell r="A177" t="str">
            <v>AOC_09_047</v>
          </cell>
          <cell r="B177" t="str">
            <v>A</v>
          </cell>
          <cell r="C177" t="str">
            <v>Preliminary Plans Phase</v>
          </cell>
        </row>
        <row r="178">
          <cell r="A178" t="str">
            <v>AOC_09_048</v>
          </cell>
          <cell r="B178" t="str">
            <v>A</v>
          </cell>
          <cell r="C178" t="str">
            <v>Acquisition Phase</v>
          </cell>
        </row>
        <row r="179">
          <cell r="A179" t="str">
            <v>AOC_09_048</v>
          </cell>
          <cell r="B179" t="str">
            <v>A</v>
          </cell>
          <cell r="C179" t="str">
            <v>Acquisition Phase</v>
          </cell>
        </row>
        <row r="180">
          <cell r="A180" t="str">
            <v>AOC_09_049</v>
          </cell>
          <cell r="B180" t="str">
            <v>A</v>
          </cell>
          <cell r="C180" t="str">
            <v>Acquisition Phase</v>
          </cell>
        </row>
        <row r="181">
          <cell r="A181" t="str">
            <v>AOC_09_049</v>
          </cell>
          <cell r="B181" t="str">
            <v>A</v>
          </cell>
          <cell r="C181" t="str">
            <v>Acquisition Phase</v>
          </cell>
        </row>
        <row r="182">
          <cell r="A182" t="str">
            <v>AOC_09_052</v>
          </cell>
          <cell r="B182" t="str">
            <v>A</v>
          </cell>
          <cell r="C182" t="str">
            <v>Acquisition Phase/Land Purchas</v>
          </cell>
        </row>
        <row r="183">
          <cell r="A183" t="str">
            <v>AOC_09_052</v>
          </cell>
          <cell r="B183" t="str">
            <v>A</v>
          </cell>
          <cell r="C183" t="str">
            <v>Acquisition Phase/Land Purchas</v>
          </cell>
        </row>
        <row r="184">
          <cell r="A184" t="str">
            <v>AOC_09_053</v>
          </cell>
          <cell r="B184" t="str">
            <v>A</v>
          </cell>
          <cell r="C184" t="str">
            <v>Acquisition Phase</v>
          </cell>
        </row>
        <row r="185">
          <cell r="A185" t="str">
            <v>AOC_09_053</v>
          </cell>
          <cell r="B185" t="str">
            <v>A</v>
          </cell>
          <cell r="C185" t="str">
            <v>Acquisition Phase</v>
          </cell>
        </row>
        <row r="186">
          <cell r="A186" t="str">
            <v>AOC_09_054</v>
          </cell>
          <cell r="B186" t="str">
            <v>A</v>
          </cell>
          <cell r="C186" t="str">
            <v>Acquisition Phase</v>
          </cell>
        </row>
        <row r="187">
          <cell r="A187" t="str">
            <v>AOC_09_054</v>
          </cell>
          <cell r="B187" t="str">
            <v>A</v>
          </cell>
          <cell r="C187" t="str">
            <v>Acquisition Phase</v>
          </cell>
        </row>
        <row r="188">
          <cell r="A188" t="str">
            <v>AOC_09_055</v>
          </cell>
          <cell r="B188" t="str">
            <v>A</v>
          </cell>
          <cell r="C188" t="str">
            <v>Acquisition Phase/Soft Cost</v>
          </cell>
        </row>
        <row r="189">
          <cell r="A189" t="str">
            <v>AOC_09_055</v>
          </cell>
          <cell r="B189" t="str">
            <v>A</v>
          </cell>
          <cell r="C189" t="str">
            <v>Acquisition Phase/Soft Cost</v>
          </cell>
        </row>
        <row r="190">
          <cell r="A190" t="str">
            <v>AOC_10_001</v>
          </cell>
          <cell r="B190" t="str">
            <v>A</v>
          </cell>
          <cell r="C190" t="str">
            <v>Acquisition Phase</v>
          </cell>
        </row>
        <row r="191">
          <cell r="A191" t="str">
            <v>AOC_10_001</v>
          </cell>
          <cell r="B191" t="str">
            <v>A</v>
          </cell>
          <cell r="C191" t="str">
            <v>Acquisition Phase</v>
          </cell>
        </row>
        <row r="192">
          <cell r="A192" t="str">
            <v>AOC_10_008</v>
          </cell>
          <cell r="B192" t="str">
            <v>A</v>
          </cell>
          <cell r="C192" t="str">
            <v>Preliminary Plans Phase</v>
          </cell>
        </row>
        <row r="193">
          <cell r="A193" t="str">
            <v>AOC_10_008</v>
          </cell>
          <cell r="B193" t="str">
            <v>A</v>
          </cell>
          <cell r="C193" t="str">
            <v>Preliminary Plans Phase</v>
          </cell>
        </row>
        <row r="194">
          <cell r="A194" t="str">
            <v>AOC_10_008A</v>
          </cell>
          <cell r="B194" t="str">
            <v>A</v>
          </cell>
          <cell r="C194" t="str">
            <v>Working &amp; Drawing Phase</v>
          </cell>
        </row>
        <row r="195">
          <cell r="A195" t="str">
            <v>AOC_10_008A</v>
          </cell>
          <cell r="B195" t="str">
            <v>A</v>
          </cell>
          <cell r="C195" t="str">
            <v>Working &amp; Drawing Phase</v>
          </cell>
        </row>
        <row r="196">
          <cell r="A196" t="str">
            <v>AOC_10_009</v>
          </cell>
          <cell r="B196" t="str">
            <v>A</v>
          </cell>
          <cell r="C196" t="str">
            <v>Acquisition Phase/Land Purchas</v>
          </cell>
        </row>
        <row r="197">
          <cell r="A197" t="str">
            <v>AOC_10_009</v>
          </cell>
          <cell r="B197" t="str">
            <v>A</v>
          </cell>
          <cell r="C197" t="str">
            <v>Acquisition Phase/Land Purchas</v>
          </cell>
        </row>
        <row r="198">
          <cell r="A198" t="str">
            <v>AOC_10_009A</v>
          </cell>
          <cell r="B198" t="str">
            <v>A</v>
          </cell>
          <cell r="C198" t="str">
            <v>Preliminary Plans Phase</v>
          </cell>
        </row>
        <row r="199">
          <cell r="A199" t="str">
            <v>AOC_10_009A</v>
          </cell>
          <cell r="B199" t="str">
            <v>A</v>
          </cell>
          <cell r="C199" t="str">
            <v>Preliminary Plans Phase</v>
          </cell>
        </row>
        <row r="200">
          <cell r="A200" t="str">
            <v>AOC_10_015</v>
          </cell>
          <cell r="B200" t="str">
            <v>A</v>
          </cell>
          <cell r="C200" t="str">
            <v>Preliminary Plans Phase</v>
          </cell>
        </row>
        <row r="201">
          <cell r="A201" t="str">
            <v>AOC_10_015</v>
          </cell>
          <cell r="B201" t="str">
            <v>A</v>
          </cell>
          <cell r="C201" t="str">
            <v>Preliminary Plans Phase</v>
          </cell>
        </row>
        <row r="202">
          <cell r="A202" t="str">
            <v>AOC_10_017</v>
          </cell>
          <cell r="B202" t="str">
            <v>A</v>
          </cell>
          <cell r="C202" t="str">
            <v>Acquisition Phase/Land Purchas</v>
          </cell>
        </row>
        <row r="203">
          <cell r="A203" t="str">
            <v>AOC_10_017</v>
          </cell>
          <cell r="B203" t="str">
            <v>A</v>
          </cell>
          <cell r="C203" t="str">
            <v>Acquisition Phase/Land Purchas</v>
          </cell>
        </row>
        <row r="204">
          <cell r="A204" t="str">
            <v>AOC_10_017A</v>
          </cell>
          <cell r="B204" t="str">
            <v>A</v>
          </cell>
          <cell r="C204" t="str">
            <v>Preliminary Plans Phase</v>
          </cell>
        </row>
        <row r="205">
          <cell r="A205" t="str">
            <v>AOC_10_017A</v>
          </cell>
          <cell r="B205" t="str">
            <v>A</v>
          </cell>
          <cell r="C205" t="str">
            <v>Preliminary Plans Phase</v>
          </cell>
        </row>
        <row r="206">
          <cell r="A206" t="str">
            <v>AOC_10_020</v>
          </cell>
          <cell r="B206" t="str">
            <v>A</v>
          </cell>
          <cell r="C206" t="str">
            <v>Superme Ct _ sac FacMod</v>
          </cell>
        </row>
        <row r="207">
          <cell r="A207" t="str">
            <v>AOC_10_021</v>
          </cell>
          <cell r="B207" t="str">
            <v>A</v>
          </cell>
          <cell r="C207" t="str">
            <v>Working &amp; Drawing Phase</v>
          </cell>
        </row>
        <row r="208">
          <cell r="A208" t="str">
            <v>AOC_10_021</v>
          </cell>
          <cell r="B208" t="str">
            <v>A</v>
          </cell>
          <cell r="C208" t="str">
            <v>Working &amp; Drawing Phase</v>
          </cell>
        </row>
        <row r="209">
          <cell r="A209" t="str">
            <v>AOC_10_022</v>
          </cell>
          <cell r="B209" t="str">
            <v>A</v>
          </cell>
          <cell r="C209" t="str">
            <v>Acquisition Phase/Land Purchas</v>
          </cell>
        </row>
        <row r="210">
          <cell r="A210" t="str">
            <v>AOC_10_022</v>
          </cell>
          <cell r="B210" t="str">
            <v>A</v>
          </cell>
          <cell r="C210" t="str">
            <v>Acquisition Phase/Land Purchas</v>
          </cell>
        </row>
        <row r="211">
          <cell r="A211" t="str">
            <v>AOC_11_004</v>
          </cell>
          <cell r="B211" t="str">
            <v>A</v>
          </cell>
          <cell r="C211" t="str">
            <v>Preliminary Plans Phase</v>
          </cell>
        </row>
        <row r="212">
          <cell r="A212" t="str">
            <v>AOC_11_004</v>
          </cell>
          <cell r="B212" t="str">
            <v>A</v>
          </cell>
          <cell r="C212" t="str">
            <v>Preliminary Plans Phase</v>
          </cell>
        </row>
        <row r="213">
          <cell r="A213" t="str">
            <v>AOC_11_005</v>
          </cell>
          <cell r="B213" t="str">
            <v>A</v>
          </cell>
          <cell r="C213" t="str">
            <v>Working &amp; Drawing Phase</v>
          </cell>
        </row>
        <row r="214">
          <cell r="A214" t="str">
            <v>AOC_11_005</v>
          </cell>
          <cell r="B214" t="str">
            <v>A</v>
          </cell>
          <cell r="C214" t="str">
            <v>Working &amp; Drawing Phase</v>
          </cell>
        </row>
        <row r="215">
          <cell r="A215" t="str">
            <v>AOC_11_007</v>
          </cell>
          <cell r="B215" t="str">
            <v>A</v>
          </cell>
          <cell r="C215" t="str">
            <v>Preliminary Plans Phase</v>
          </cell>
        </row>
        <row r="216">
          <cell r="A216" t="str">
            <v>AOC_11_007</v>
          </cell>
          <cell r="B216" t="str">
            <v>A</v>
          </cell>
          <cell r="C216" t="str">
            <v>Preliminary Plans Phase</v>
          </cell>
        </row>
        <row r="217">
          <cell r="A217" t="str">
            <v>AOC_11_008</v>
          </cell>
          <cell r="B217" t="str">
            <v>A</v>
          </cell>
          <cell r="C217" t="str">
            <v>Preliminary Plans Phase</v>
          </cell>
        </row>
        <row r="218">
          <cell r="A218" t="str">
            <v>AOC_11_008</v>
          </cell>
          <cell r="B218" t="str">
            <v>A</v>
          </cell>
          <cell r="C218" t="str">
            <v>Preliminary Plans Phase</v>
          </cell>
        </row>
        <row r="219">
          <cell r="A219" t="str">
            <v>AOC_11_012</v>
          </cell>
          <cell r="B219" t="str">
            <v>A</v>
          </cell>
          <cell r="C219" t="str">
            <v>Acq/Land Cost/Park lot lease</v>
          </cell>
        </row>
        <row r="220">
          <cell r="A220" t="str">
            <v>AOC_11_012</v>
          </cell>
          <cell r="B220" t="str">
            <v>A</v>
          </cell>
          <cell r="C220" t="str">
            <v>Acq/Land Cost/Park lot lease</v>
          </cell>
        </row>
        <row r="221">
          <cell r="A221" t="str">
            <v>AOC_11_013</v>
          </cell>
          <cell r="B221" t="str">
            <v>A</v>
          </cell>
          <cell r="C221" t="str">
            <v>Preliminary Plans Phase</v>
          </cell>
        </row>
        <row r="222">
          <cell r="A222" t="str">
            <v>AOC_11_013</v>
          </cell>
          <cell r="B222" t="str">
            <v>A</v>
          </cell>
          <cell r="C222" t="str">
            <v>Preliminary Plans Phase</v>
          </cell>
        </row>
        <row r="223">
          <cell r="A223" t="str">
            <v>AOC_11_015</v>
          </cell>
          <cell r="B223" t="str">
            <v>A</v>
          </cell>
          <cell r="C223" t="str">
            <v>Preliminary Plans Phase</v>
          </cell>
        </row>
        <row r="224">
          <cell r="A224" t="str">
            <v>AOC_11_015</v>
          </cell>
          <cell r="B224" t="str">
            <v>A</v>
          </cell>
          <cell r="C224" t="str">
            <v>Preliminary Plans Phase</v>
          </cell>
        </row>
        <row r="225">
          <cell r="A225" t="str">
            <v>AOC_11_016</v>
          </cell>
          <cell r="B225" t="str">
            <v>A</v>
          </cell>
          <cell r="C225" t="str">
            <v>Working &amp; Drawing Phase</v>
          </cell>
        </row>
        <row r="226">
          <cell r="A226" t="str">
            <v>AOC_11_016</v>
          </cell>
          <cell r="B226" t="str">
            <v>A</v>
          </cell>
          <cell r="C226" t="str">
            <v>Working &amp; Drawing Phase</v>
          </cell>
        </row>
        <row r="227">
          <cell r="A227" t="str">
            <v>AOC_11_020</v>
          </cell>
          <cell r="B227" t="str">
            <v>A</v>
          </cell>
          <cell r="C227" t="str">
            <v>Acquisition Phase/No Land Purc</v>
          </cell>
        </row>
        <row r="228">
          <cell r="A228" t="str">
            <v>AOC_11_020</v>
          </cell>
          <cell r="B228" t="str">
            <v>A</v>
          </cell>
          <cell r="C228" t="str">
            <v>Acquisition Phase/No Land Purc</v>
          </cell>
        </row>
        <row r="229">
          <cell r="A229" t="str">
            <v>AOC_11_023</v>
          </cell>
          <cell r="B229" t="str">
            <v>A</v>
          </cell>
          <cell r="C229" t="str">
            <v>Working &amp; Drawing Phase</v>
          </cell>
        </row>
        <row r="230">
          <cell r="A230" t="str">
            <v>AOC_11_023</v>
          </cell>
          <cell r="B230" t="str">
            <v>A</v>
          </cell>
          <cell r="C230" t="str">
            <v>Working &amp; Drawing Phase</v>
          </cell>
        </row>
        <row r="231">
          <cell r="A231" t="str">
            <v>AOC_11_027</v>
          </cell>
          <cell r="B231" t="str">
            <v>A</v>
          </cell>
          <cell r="C231" t="str">
            <v>Hayward HOJ CT Fac Mod</v>
          </cell>
        </row>
        <row r="232">
          <cell r="A232" t="str">
            <v>AOC_11_028</v>
          </cell>
          <cell r="B232" t="str">
            <v>A</v>
          </cell>
          <cell r="C232" t="str">
            <v>Working &amp; Drawing Phase</v>
          </cell>
        </row>
        <row r="233">
          <cell r="A233" t="str">
            <v>AOC_11_028</v>
          </cell>
          <cell r="B233" t="str">
            <v>A</v>
          </cell>
          <cell r="C233" t="str">
            <v>Working &amp; Drawing Phase</v>
          </cell>
        </row>
        <row r="234">
          <cell r="A234" t="str">
            <v>AOC_11_029</v>
          </cell>
          <cell r="B234" t="str">
            <v>A</v>
          </cell>
          <cell r="C234" t="str">
            <v>Construction Phase</v>
          </cell>
        </row>
        <row r="235">
          <cell r="A235" t="str">
            <v>AOC_11_029</v>
          </cell>
          <cell r="B235" t="str">
            <v>A</v>
          </cell>
          <cell r="C235" t="str">
            <v>Construction Phase</v>
          </cell>
        </row>
        <row r="236">
          <cell r="A236" t="str">
            <v>AOC_11_030</v>
          </cell>
          <cell r="B236" t="str">
            <v>A</v>
          </cell>
          <cell r="C236" t="str">
            <v>Working &amp; Drawing Phase</v>
          </cell>
        </row>
        <row r="237">
          <cell r="A237" t="str">
            <v>AOC_11_030</v>
          </cell>
          <cell r="B237" t="str">
            <v>A</v>
          </cell>
          <cell r="C237" t="str">
            <v>Working &amp; Drawing Phase</v>
          </cell>
        </row>
        <row r="238">
          <cell r="A238" t="str">
            <v>AOC_11_031</v>
          </cell>
          <cell r="B238" t="str">
            <v>A</v>
          </cell>
          <cell r="C238" t="str">
            <v>Security Modfifcatiaon</v>
          </cell>
        </row>
        <row r="239">
          <cell r="A239" t="str">
            <v>AOC_11_032</v>
          </cell>
          <cell r="B239" t="str">
            <v>A</v>
          </cell>
          <cell r="C239" t="str">
            <v>Hayward HOJ CT Fac Mod</v>
          </cell>
        </row>
        <row r="240">
          <cell r="A240" t="str">
            <v>AOC_11_032</v>
          </cell>
          <cell r="B240" t="str">
            <v>A</v>
          </cell>
          <cell r="C240" t="str">
            <v>Fremont HOJ CT Fac Mod</v>
          </cell>
        </row>
        <row r="241">
          <cell r="A241" t="str">
            <v>AOC_11_032</v>
          </cell>
          <cell r="B241" t="str">
            <v>A</v>
          </cell>
          <cell r="C241" t="str">
            <v>Danville District CT Fac Mod</v>
          </cell>
        </row>
        <row r="242">
          <cell r="A242" t="str">
            <v>AOC_11_032</v>
          </cell>
          <cell r="B242" t="str">
            <v>A</v>
          </cell>
          <cell r="C242" t="str">
            <v>Larson Justice CT Fac Mod</v>
          </cell>
        </row>
        <row r="243">
          <cell r="A243" t="str">
            <v>AOC_11_032</v>
          </cell>
          <cell r="B243" t="str">
            <v>A</v>
          </cell>
          <cell r="C243" t="str">
            <v>Rancho Cucamonga CT Fac Mod</v>
          </cell>
        </row>
        <row r="244">
          <cell r="A244" t="str">
            <v>AOC_11_032</v>
          </cell>
          <cell r="B244" t="str">
            <v>A</v>
          </cell>
          <cell r="C244" t="str">
            <v>Santa Barbara CT Juvenile FacM</v>
          </cell>
        </row>
        <row r="245">
          <cell r="A245" t="str">
            <v>AOC_11_032</v>
          </cell>
          <cell r="B245" t="str">
            <v>A</v>
          </cell>
          <cell r="C245" t="str">
            <v>Solano HOJ CT Fac Mod</v>
          </cell>
        </row>
        <row r="246">
          <cell r="A246" t="str">
            <v>AOC_11_035</v>
          </cell>
          <cell r="B246" t="str">
            <v>A</v>
          </cell>
          <cell r="C246" t="str">
            <v>Supreme Court LA Sacto SF Live</v>
          </cell>
        </row>
        <row r="247">
          <cell r="A247" t="str">
            <v>AOC_11_037</v>
          </cell>
          <cell r="B247" t="str">
            <v>A</v>
          </cell>
          <cell r="C247" t="str">
            <v>Superme Ct _ sac Fac Mod</v>
          </cell>
        </row>
        <row r="248">
          <cell r="A248" t="str">
            <v>AOC_12_001</v>
          </cell>
          <cell r="B248" t="str">
            <v>A</v>
          </cell>
          <cell r="C248" t="str">
            <v>Working &amp; Drawing Phase</v>
          </cell>
        </row>
        <row r="249">
          <cell r="A249" t="str">
            <v>AOC_12_001</v>
          </cell>
          <cell r="B249" t="str">
            <v>A</v>
          </cell>
          <cell r="C249" t="str">
            <v>Working &amp; Drawing Phase</v>
          </cell>
        </row>
        <row r="250">
          <cell r="A250" t="str">
            <v>AOC_12_003</v>
          </cell>
          <cell r="B250" t="str">
            <v>A</v>
          </cell>
          <cell r="C250" t="str">
            <v>Alameda_New East Cty Cthouse</v>
          </cell>
        </row>
        <row r="251">
          <cell r="A251" t="str">
            <v>AOC_12_003</v>
          </cell>
          <cell r="B251" t="str">
            <v>A</v>
          </cell>
          <cell r="C251" t="str">
            <v>Alameda_New East Cty Cthouse</v>
          </cell>
        </row>
        <row r="252">
          <cell r="A252" t="str">
            <v>AOC_12_004</v>
          </cell>
          <cell r="B252" t="str">
            <v>A</v>
          </cell>
          <cell r="C252" t="str">
            <v>Humbolt County CT Fac Mod</v>
          </cell>
        </row>
        <row r="253">
          <cell r="A253" t="str">
            <v>AOC_12_004</v>
          </cell>
          <cell r="B253" t="str">
            <v>A</v>
          </cell>
          <cell r="C253" t="str">
            <v>Huntington Park CT Fac Mod</v>
          </cell>
        </row>
        <row r="254">
          <cell r="A254" t="str">
            <v>AOC_12_004</v>
          </cell>
          <cell r="B254" t="str">
            <v>A</v>
          </cell>
          <cell r="C254" t="str">
            <v>San Pedro CT Fac Mod</v>
          </cell>
        </row>
        <row r="255">
          <cell r="A255" t="str">
            <v>AOC_12_004</v>
          </cell>
          <cell r="B255" t="str">
            <v>A</v>
          </cell>
          <cell r="C255" t="str">
            <v>Compton CT Fac Mod</v>
          </cell>
        </row>
        <row r="256">
          <cell r="A256" t="str">
            <v>AOC_12_004</v>
          </cell>
          <cell r="B256" t="str">
            <v>A</v>
          </cell>
          <cell r="C256" t="str">
            <v>Norwalk CT Fac Mod</v>
          </cell>
        </row>
        <row r="257">
          <cell r="A257" t="str">
            <v>AOC_12_004</v>
          </cell>
          <cell r="B257" t="str">
            <v>A</v>
          </cell>
          <cell r="C257" t="str">
            <v>Whittier CT Fac Mod</v>
          </cell>
        </row>
        <row r="258">
          <cell r="A258" t="str">
            <v>AOC_12_004</v>
          </cell>
          <cell r="B258" t="str">
            <v>A</v>
          </cell>
          <cell r="C258" t="str">
            <v>Van Nuys East CT Fac Mod</v>
          </cell>
        </row>
        <row r="259">
          <cell r="A259" t="str">
            <v>AOC_12_004</v>
          </cell>
          <cell r="B259" t="str">
            <v>A</v>
          </cell>
          <cell r="C259" t="str">
            <v>Van Nuys West CT Fac Mod</v>
          </cell>
        </row>
        <row r="260">
          <cell r="A260" t="str">
            <v>AOC_12_004</v>
          </cell>
          <cell r="B260" t="str">
            <v>A</v>
          </cell>
          <cell r="C260" t="str">
            <v>Torrance CT Fac Mod</v>
          </cell>
        </row>
        <row r="261">
          <cell r="A261" t="str">
            <v>AOC_12_004</v>
          </cell>
          <cell r="B261" t="str">
            <v>A</v>
          </cell>
          <cell r="C261" t="str">
            <v>Pasadena CT Fac Mod</v>
          </cell>
        </row>
        <row r="262">
          <cell r="A262" t="str">
            <v>AOC_12_004</v>
          </cell>
          <cell r="B262" t="str">
            <v>A</v>
          </cell>
          <cell r="C262" t="str">
            <v>Stanley Mosk CT Fac Mod</v>
          </cell>
        </row>
        <row r="263">
          <cell r="A263" t="str">
            <v>AOC_12_004</v>
          </cell>
          <cell r="B263" t="str">
            <v>A</v>
          </cell>
          <cell r="C263" t="str">
            <v>Clara Shortridge Foltz Fac Mod</v>
          </cell>
        </row>
        <row r="264">
          <cell r="A264" t="str">
            <v>AOC_12_004</v>
          </cell>
          <cell r="B264" t="str">
            <v>A</v>
          </cell>
          <cell r="C264" t="str">
            <v>El Monte CT Fac Mod</v>
          </cell>
        </row>
        <row r="265">
          <cell r="A265" t="str">
            <v>AOC_12_004</v>
          </cell>
          <cell r="B265" t="str">
            <v>A</v>
          </cell>
          <cell r="C265" t="str">
            <v>Metropolitan CT Fac Mod</v>
          </cell>
        </row>
        <row r="266">
          <cell r="A266" t="str">
            <v>AOC_12_004</v>
          </cell>
          <cell r="B266" t="str">
            <v>A</v>
          </cell>
          <cell r="C266" t="str">
            <v>Monterey County CT Fac Mod</v>
          </cell>
        </row>
        <row r="267">
          <cell r="A267" t="str">
            <v>AOC_12_004</v>
          </cell>
          <cell r="B267" t="str">
            <v>A</v>
          </cell>
          <cell r="C267" t="str">
            <v>Napa Criminal Bldg CT Fac Mod</v>
          </cell>
        </row>
        <row r="268">
          <cell r="A268" t="str">
            <v>AOC_12_004</v>
          </cell>
          <cell r="B268" t="str">
            <v>A</v>
          </cell>
          <cell r="C268" t="str">
            <v>Napa Juvenile County CT FacMod</v>
          </cell>
        </row>
        <row r="269">
          <cell r="A269" t="str">
            <v>AOC_12_004</v>
          </cell>
          <cell r="B269" t="str">
            <v>A</v>
          </cell>
          <cell r="C269" t="str">
            <v>Betty Lou Lamoreaux Justice CT</v>
          </cell>
        </row>
        <row r="270">
          <cell r="A270" t="str">
            <v>AOC_12_004</v>
          </cell>
          <cell r="B270" t="str">
            <v>A</v>
          </cell>
          <cell r="C270" t="str">
            <v>Placer County CT Fac Mod</v>
          </cell>
        </row>
        <row r="271">
          <cell r="A271" t="str">
            <v>AOC_12_004</v>
          </cell>
          <cell r="B271" t="str">
            <v>A</v>
          </cell>
          <cell r="C271" t="str">
            <v>Larson Justice CT Fac Mod</v>
          </cell>
        </row>
        <row r="272">
          <cell r="A272" t="str">
            <v>AOC_12_004</v>
          </cell>
          <cell r="B272" t="str">
            <v>A</v>
          </cell>
          <cell r="C272" t="str">
            <v>Indio Juvenile CT Fac Mod</v>
          </cell>
        </row>
        <row r="273">
          <cell r="A273" t="str">
            <v>AOC_12_004</v>
          </cell>
          <cell r="B273" t="str">
            <v>A</v>
          </cell>
          <cell r="C273" t="str">
            <v>Riverside SW Justice Ctr CT</v>
          </cell>
        </row>
        <row r="274">
          <cell r="A274" t="str">
            <v>AOC_12_004</v>
          </cell>
          <cell r="B274" t="str">
            <v>A</v>
          </cell>
          <cell r="C274" t="str">
            <v>Gordon Schaber CT Fac Mod</v>
          </cell>
        </row>
        <row r="275">
          <cell r="A275" t="str">
            <v>AOC_12_004</v>
          </cell>
          <cell r="B275" t="str">
            <v>A</v>
          </cell>
          <cell r="C275" t="str">
            <v>San Diego County CT Fac Mod</v>
          </cell>
        </row>
        <row r="276">
          <cell r="A276" t="str">
            <v>AOC_12_004</v>
          </cell>
          <cell r="B276" t="str">
            <v>A</v>
          </cell>
          <cell r="C276" t="str">
            <v>Kearny Mesa CT Fac Mod</v>
          </cell>
        </row>
        <row r="277">
          <cell r="A277" t="str">
            <v>AOC_12_004</v>
          </cell>
          <cell r="B277" t="str">
            <v>A</v>
          </cell>
          <cell r="C277" t="str">
            <v>San Diego Juvenile CT Fac Mod</v>
          </cell>
        </row>
        <row r="278">
          <cell r="A278" t="str">
            <v>AOC_12_004</v>
          </cell>
          <cell r="B278" t="str">
            <v>A</v>
          </cell>
          <cell r="C278" t="str">
            <v>North County Regional CT FacMo</v>
          </cell>
        </row>
        <row r="279">
          <cell r="A279" t="str">
            <v>AOC_12_004</v>
          </cell>
          <cell r="B279" t="str">
            <v>A</v>
          </cell>
          <cell r="C279" t="str">
            <v>San Francisco Civic CT FacMod</v>
          </cell>
        </row>
        <row r="280">
          <cell r="A280" t="str">
            <v>AOC_12_004</v>
          </cell>
          <cell r="B280" t="str">
            <v>A</v>
          </cell>
          <cell r="C280" t="str">
            <v>San Francisco HOJ CT Fac Mod</v>
          </cell>
        </row>
        <row r="281">
          <cell r="A281" t="str">
            <v>AOC_12_004</v>
          </cell>
          <cell r="B281" t="str">
            <v>A</v>
          </cell>
          <cell r="C281" t="str">
            <v>San Mateo HOJ CT Fac Mod</v>
          </cell>
        </row>
        <row r="282">
          <cell r="A282" t="str">
            <v>AOC_12_004</v>
          </cell>
          <cell r="B282" t="str">
            <v>A</v>
          </cell>
          <cell r="C282" t="str">
            <v>Main Adult Detention Facility</v>
          </cell>
        </row>
        <row r="283">
          <cell r="A283" t="str">
            <v>AOC_12_004</v>
          </cell>
          <cell r="B283" t="str">
            <v>A</v>
          </cell>
          <cell r="C283" t="str">
            <v>Tehama Annex 2 CT Fac Mod</v>
          </cell>
        </row>
        <row r="284">
          <cell r="A284" t="str">
            <v>AOC_12_004</v>
          </cell>
          <cell r="B284" t="str">
            <v>A</v>
          </cell>
          <cell r="C284" t="str">
            <v>Ventura HOJ CT Fac Mod</v>
          </cell>
        </row>
        <row r="285">
          <cell r="A285" t="str">
            <v>AOC_12_004A</v>
          </cell>
          <cell r="B285" t="str">
            <v>A</v>
          </cell>
          <cell r="C285" t="str">
            <v>Imperial County CT Fac Mod</v>
          </cell>
        </row>
        <row r="286">
          <cell r="A286" t="str">
            <v>AOC_12_004A</v>
          </cell>
          <cell r="B286" t="str">
            <v>A</v>
          </cell>
          <cell r="C286" t="str">
            <v>Inglewood Juvenile CT Fac Mod</v>
          </cell>
        </row>
        <row r="287">
          <cell r="A287" t="str">
            <v>AOC_12_004A</v>
          </cell>
          <cell r="B287" t="str">
            <v>A</v>
          </cell>
          <cell r="C287" t="str">
            <v>Pasadena CT Fac Mod</v>
          </cell>
        </row>
        <row r="288">
          <cell r="A288" t="str">
            <v>AOC_12_004A</v>
          </cell>
          <cell r="B288" t="str">
            <v>A</v>
          </cell>
          <cell r="C288" t="str">
            <v>Edmund Edelman Child CTFac Mod</v>
          </cell>
        </row>
        <row r="289">
          <cell r="A289" t="str">
            <v>AOC_12_004A</v>
          </cell>
          <cell r="B289" t="str">
            <v>A</v>
          </cell>
          <cell r="C289" t="str">
            <v>Mendocino Cty CT Fac Mod</v>
          </cell>
        </row>
        <row r="290">
          <cell r="A290" t="str">
            <v>AOC_12_004A</v>
          </cell>
          <cell r="B290" t="str">
            <v>A</v>
          </cell>
          <cell r="C290" t="str">
            <v>Central Justice Orange CT FacM</v>
          </cell>
        </row>
        <row r="291">
          <cell r="A291" t="str">
            <v>AOC_12_004A</v>
          </cell>
          <cell r="B291" t="str">
            <v>A</v>
          </cell>
          <cell r="C291" t="str">
            <v>Rancho Cucamonga CT Fac Mod</v>
          </cell>
        </row>
        <row r="292">
          <cell r="A292" t="str">
            <v>AOC_12_004A</v>
          </cell>
          <cell r="B292" t="str">
            <v>A</v>
          </cell>
          <cell r="C292" t="str">
            <v>South County Regional CT FacMo</v>
          </cell>
        </row>
        <row r="293">
          <cell r="A293" t="str">
            <v>AOC_12_004B</v>
          </cell>
          <cell r="B293" t="str">
            <v>A</v>
          </cell>
          <cell r="C293" t="str">
            <v>Imperial County CT Fac Mod</v>
          </cell>
        </row>
        <row r="294">
          <cell r="A294" t="str">
            <v>AOC_12_004B</v>
          </cell>
          <cell r="B294" t="str">
            <v>A</v>
          </cell>
          <cell r="C294" t="str">
            <v>Inglewood Juvenile CT Fac Mod</v>
          </cell>
        </row>
        <row r="295">
          <cell r="A295" t="str">
            <v>AOC_12_004B</v>
          </cell>
          <cell r="B295" t="str">
            <v>A</v>
          </cell>
          <cell r="C295" t="str">
            <v>Pasadena CT Fac Mod</v>
          </cell>
        </row>
        <row r="296">
          <cell r="A296" t="str">
            <v>AOC_12_004B</v>
          </cell>
          <cell r="B296" t="str">
            <v>A</v>
          </cell>
          <cell r="C296" t="str">
            <v>Edmund Edelman Child CTFac Mod</v>
          </cell>
        </row>
        <row r="297">
          <cell r="A297" t="str">
            <v>AOC_12_004B</v>
          </cell>
          <cell r="B297" t="str">
            <v>A</v>
          </cell>
          <cell r="C297" t="str">
            <v>Mendocino Cty CT Fac Mod</v>
          </cell>
        </row>
        <row r="298">
          <cell r="A298" t="str">
            <v>AOC_12_004B</v>
          </cell>
          <cell r="B298" t="str">
            <v>A</v>
          </cell>
          <cell r="C298" t="str">
            <v>Central Justice Orange CT FacM</v>
          </cell>
        </row>
        <row r="299">
          <cell r="A299" t="str">
            <v>AOC_12_004B</v>
          </cell>
          <cell r="B299" t="str">
            <v>A</v>
          </cell>
          <cell r="C299" t="str">
            <v>Rancho Cucamonga CT Fac Mod</v>
          </cell>
        </row>
        <row r="300">
          <cell r="A300" t="str">
            <v>AOC_12_004B</v>
          </cell>
          <cell r="B300" t="str">
            <v>A</v>
          </cell>
          <cell r="C300" t="str">
            <v>South County Regional CT FacMo</v>
          </cell>
        </row>
        <row r="301">
          <cell r="A301" t="str">
            <v>AOC_12_004C</v>
          </cell>
          <cell r="B301" t="str">
            <v>A</v>
          </cell>
          <cell r="C301" t="str">
            <v>Edmund Edelman Child CTFac Mod</v>
          </cell>
        </row>
        <row r="302">
          <cell r="A302" t="str">
            <v>AOC_12_004C</v>
          </cell>
          <cell r="B302" t="str">
            <v>A</v>
          </cell>
          <cell r="C302" t="str">
            <v>Mendocino Cty CT Fac Mod</v>
          </cell>
        </row>
        <row r="303">
          <cell r="A303" t="str">
            <v>AOC_12_004C</v>
          </cell>
          <cell r="B303" t="str">
            <v>A</v>
          </cell>
          <cell r="C303" t="str">
            <v>Central Justice Orange CT FacM</v>
          </cell>
        </row>
        <row r="304">
          <cell r="A304" t="str">
            <v>AOC_12_004C</v>
          </cell>
          <cell r="B304" t="str">
            <v>A</v>
          </cell>
          <cell r="C304" t="str">
            <v>South County Regional CT FacMo</v>
          </cell>
        </row>
        <row r="305">
          <cell r="A305" t="str">
            <v>AOC_12_004D</v>
          </cell>
          <cell r="B305" t="str">
            <v>A</v>
          </cell>
          <cell r="C305" t="str">
            <v>Edmund Edelman Child CTFac Mod</v>
          </cell>
        </row>
        <row r="306">
          <cell r="A306" t="str">
            <v>AOC_12_004D</v>
          </cell>
          <cell r="B306" t="str">
            <v>A</v>
          </cell>
          <cell r="C306" t="str">
            <v>Mendocino Cty CT Fac Mod</v>
          </cell>
        </row>
        <row r="307">
          <cell r="A307" t="str">
            <v>AOC_12_006</v>
          </cell>
          <cell r="B307" t="str">
            <v>A</v>
          </cell>
          <cell r="C307" t="str">
            <v>VOIP SYSTEM</v>
          </cell>
        </row>
        <row r="308">
          <cell r="A308" t="str">
            <v>AOC_13_002</v>
          </cell>
          <cell r="B308" t="str">
            <v>A</v>
          </cell>
          <cell r="C308" t="str">
            <v>Preliminary Plans Phase</v>
          </cell>
        </row>
        <row r="309">
          <cell r="A309" t="str">
            <v>AOC_13_002</v>
          </cell>
          <cell r="B309" t="str">
            <v>A</v>
          </cell>
          <cell r="C309" t="str">
            <v>Preliminary Plans Phase</v>
          </cell>
        </row>
        <row r="310">
          <cell r="A310" t="str">
            <v>AOC_13_004</v>
          </cell>
          <cell r="B310" t="str">
            <v>A</v>
          </cell>
          <cell r="C310" t="str">
            <v>Preliminary Plans Phase</v>
          </cell>
        </row>
        <row r="311">
          <cell r="A311" t="str">
            <v>AOC_13_004</v>
          </cell>
          <cell r="B311" t="str">
            <v>A</v>
          </cell>
          <cell r="C311" t="str">
            <v>Preliminary Plans Phase</v>
          </cell>
        </row>
        <row r="312">
          <cell r="A312" t="str">
            <v>AOC_13_005</v>
          </cell>
          <cell r="B312" t="str">
            <v>A</v>
          </cell>
          <cell r="C312" t="str">
            <v>Working &amp; Drawing Phase</v>
          </cell>
        </row>
        <row r="313">
          <cell r="A313" t="str">
            <v>AOC_13_005</v>
          </cell>
          <cell r="B313" t="str">
            <v>A</v>
          </cell>
          <cell r="C313" t="str">
            <v>Working &amp; Drawing Phase</v>
          </cell>
        </row>
        <row r="314">
          <cell r="A314" t="str">
            <v>AOC_13_006</v>
          </cell>
          <cell r="B314" t="str">
            <v>A</v>
          </cell>
          <cell r="C314" t="str">
            <v>Construction Phase</v>
          </cell>
        </row>
        <row r="315">
          <cell r="A315" t="str">
            <v>AOC_13_006</v>
          </cell>
          <cell r="B315" t="str">
            <v>A</v>
          </cell>
          <cell r="C315" t="str">
            <v>Construction Phase</v>
          </cell>
        </row>
        <row r="316">
          <cell r="A316" t="str">
            <v>AOC_13_008</v>
          </cell>
          <cell r="B316" t="str">
            <v>A</v>
          </cell>
          <cell r="C316" t="str">
            <v>Construction Phase</v>
          </cell>
        </row>
        <row r="317">
          <cell r="A317" t="str">
            <v>AOC_13_008</v>
          </cell>
          <cell r="B317" t="str">
            <v>A</v>
          </cell>
          <cell r="C317" t="str">
            <v>Construction Phase</v>
          </cell>
        </row>
        <row r="318">
          <cell r="A318" t="str">
            <v>AOC_13_010</v>
          </cell>
          <cell r="B318" t="str">
            <v>A</v>
          </cell>
          <cell r="C318" t="str">
            <v>Working &amp; Drawing Phase</v>
          </cell>
        </row>
        <row r="319">
          <cell r="A319" t="str">
            <v>AOC_13_010</v>
          </cell>
          <cell r="B319" t="str">
            <v>A</v>
          </cell>
          <cell r="C319" t="str">
            <v>Working &amp; Drawing Phase</v>
          </cell>
        </row>
        <row r="320">
          <cell r="A320" t="str">
            <v>AOC_13_013</v>
          </cell>
          <cell r="B320" t="str">
            <v>A</v>
          </cell>
          <cell r="C320" t="str">
            <v>Tracy Ct_Furniture &amp; Fixtures</v>
          </cell>
        </row>
        <row r="321">
          <cell r="A321" t="str">
            <v>AOC_13_016</v>
          </cell>
          <cell r="B321" t="str">
            <v>A</v>
          </cell>
          <cell r="C321" t="str">
            <v>Willows Hist Ct_ Reloc &amp; FFE</v>
          </cell>
        </row>
        <row r="322">
          <cell r="A322" t="str">
            <v>AOC_13_017</v>
          </cell>
          <cell r="B322" t="str">
            <v>A</v>
          </cell>
          <cell r="C322" t="str">
            <v>Hayward HOJ CT Fac Mod</v>
          </cell>
        </row>
        <row r="323">
          <cell r="A323" t="str">
            <v>AOC_13_017</v>
          </cell>
          <cell r="B323" t="str">
            <v>A</v>
          </cell>
          <cell r="C323" t="str">
            <v>Amador Superior CT Fac Mod</v>
          </cell>
        </row>
        <row r="324">
          <cell r="A324" t="str">
            <v>AOC_13_017</v>
          </cell>
          <cell r="B324" t="str">
            <v>A</v>
          </cell>
          <cell r="C324" t="str">
            <v>Butte Cty CT FM 50138 Carpet</v>
          </cell>
        </row>
        <row r="325">
          <cell r="A325" t="str">
            <v>AOC_13_017</v>
          </cell>
          <cell r="B325" t="str">
            <v>A</v>
          </cell>
          <cell r="C325" t="str">
            <v>B F Sisk CT Fac Mod</v>
          </cell>
        </row>
        <row r="326">
          <cell r="A326" t="str">
            <v>AOC_13_017</v>
          </cell>
          <cell r="B326" t="str">
            <v>A</v>
          </cell>
          <cell r="C326" t="str">
            <v>Humbolt County CT E_quake FM</v>
          </cell>
        </row>
        <row r="327">
          <cell r="A327" t="str">
            <v>AOC_13_017</v>
          </cell>
          <cell r="B327" t="str">
            <v>A</v>
          </cell>
          <cell r="C327" t="str">
            <v>Imperial County CT Construct</v>
          </cell>
        </row>
        <row r="328">
          <cell r="A328" t="str">
            <v>AOC_13_017</v>
          </cell>
          <cell r="B328" t="str">
            <v>A</v>
          </cell>
          <cell r="C328" t="str">
            <v>Avin Lamont CT Fac Mod</v>
          </cell>
        </row>
        <row r="329">
          <cell r="A329" t="str">
            <v>AOC_13_017</v>
          </cell>
          <cell r="B329" t="str">
            <v>A</v>
          </cell>
          <cell r="C329" t="str">
            <v>South Civic Center Lake CT</v>
          </cell>
        </row>
        <row r="330">
          <cell r="A330" t="str">
            <v>AOC_13_017</v>
          </cell>
          <cell r="B330" t="str">
            <v>A</v>
          </cell>
          <cell r="C330" t="str">
            <v>San Fernando CT Fac Mod</v>
          </cell>
        </row>
        <row r="331">
          <cell r="A331" t="str">
            <v>AOC_13_017</v>
          </cell>
          <cell r="B331" t="str">
            <v>A</v>
          </cell>
          <cell r="C331" t="str">
            <v>Alfred J McCourtney JJ Facmod</v>
          </cell>
        </row>
        <row r="332">
          <cell r="A332" t="str">
            <v>AOC_13_017</v>
          </cell>
          <cell r="B332" t="str">
            <v>A</v>
          </cell>
          <cell r="C332" t="str">
            <v>Compton CT Fac Mod</v>
          </cell>
        </row>
        <row r="333">
          <cell r="A333" t="str">
            <v>AOC_13_017</v>
          </cell>
          <cell r="B333" t="str">
            <v>A</v>
          </cell>
          <cell r="C333" t="str">
            <v>Norwalk CT Remove and replace</v>
          </cell>
        </row>
        <row r="334">
          <cell r="A334" t="str">
            <v>AOC_13_017</v>
          </cell>
          <cell r="B334" t="str">
            <v>A</v>
          </cell>
          <cell r="C334" t="str">
            <v>Bellflower CT Fac Mod</v>
          </cell>
        </row>
        <row r="335">
          <cell r="A335" t="str">
            <v>AOC_13_017</v>
          </cell>
          <cell r="B335" t="str">
            <v>A</v>
          </cell>
          <cell r="C335" t="str">
            <v>Downey CT Fac Mod</v>
          </cell>
        </row>
        <row r="336">
          <cell r="A336" t="str">
            <v>AOC_13_017</v>
          </cell>
          <cell r="B336" t="str">
            <v>A</v>
          </cell>
          <cell r="C336" t="str">
            <v>Whittier CT Fac Mod</v>
          </cell>
        </row>
        <row r="337">
          <cell r="A337" t="str">
            <v>AOC_13_017</v>
          </cell>
          <cell r="B337" t="str">
            <v>A</v>
          </cell>
          <cell r="C337" t="str">
            <v>Santa Monica CT Install 3 walk</v>
          </cell>
        </row>
        <row r="338">
          <cell r="A338" t="str">
            <v>AOC_13_017</v>
          </cell>
          <cell r="B338" t="str">
            <v>A</v>
          </cell>
          <cell r="C338" t="str">
            <v>South West LA CT Exterior shel</v>
          </cell>
        </row>
        <row r="339">
          <cell r="A339" t="str">
            <v>AOC_13_017</v>
          </cell>
          <cell r="B339" t="str">
            <v>A</v>
          </cell>
          <cell r="C339" t="str">
            <v>Airport CT Fac Mod</v>
          </cell>
        </row>
        <row r="340">
          <cell r="A340" t="str">
            <v>AOC_13_017</v>
          </cell>
          <cell r="B340" t="str">
            <v>A</v>
          </cell>
          <cell r="C340" t="str">
            <v>MD Antonovich Antelope Fac Mod</v>
          </cell>
        </row>
        <row r="341">
          <cell r="A341" t="str">
            <v>AOC_13_017</v>
          </cell>
          <cell r="B341" t="str">
            <v>A</v>
          </cell>
          <cell r="C341" t="str">
            <v>Torrance CT Fac Mod</v>
          </cell>
        </row>
        <row r="342">
          <cell r="A342" t="str">
            <v>AOC_13_017</v>
          </cell>
          <cell r="B342" t="str">
            <v>A</v>
          </cell>
          <cell r="C342" t="str">
            <v>Burbank CT Fac Mod</v>
          </cell>
        </row>
        <row r="343">
          <cell r="A343" t="str">
            <v>AOC_13_017</v>
          </cell>
          <cell r="B343" t="str">
            <v>A</v>
          </cell>
          <cell r="C343" t="str">
            <v>Clara Shortridge Foltz Fac Mod</v>
          </cell>
        </row>
        <row r="344">
          <cell r="A344" t="str">
            <v>AOC_13_017</v>
          </cell>
          <cell r="B344" t="str">
            <v>A</v>
          </cell>
          <cell r="C344" t="str">
            <v>El Monte CT Fac Mod</v>
          </cell>
        </row>
        <row r="345">
          <cell r="A345" t="str">
            <v>AOC_13_017</v>
          </cell>
          <cell r="B345" t="str">
            <v>A</v>
          </cell>
          <cell r="C345" t="str">
            <v>Edmund Edelman Child CTFac Mod</v>
          </cell>
        </row>
        <row r="346">
          <cell r="A346" t="str">
            <v>AOC_13_017</v>
          </cell>
          <cell r="B346" t="str">
            <v>A</v>
          </cell>
          <cell r="C346" t="str">
            <v>Edelman Childrens Pking Facmod</v>
          </cell>
        </row>
        <row r="347">
          <cell r="A347" t="str">
            <v>AOC_13_017</v>
          </cell>
          <cell r="B347" t="str">
            <v>A</v>
          </cell>
          <cell r="C347" t="str">
            <v>Pomona South CT Fac Mod</v>
          </cell>
        </row>
        <row r="348">
          <cell r="A348" t="str">
            <v>AOC_13_017</v>
          </cell>
          <cell r="B348" t="str">
            <v>A</v>
          </cell>
          <cell r="C348" t="str">
            <v>Mammoth Lakes CT Fac Mod</v>
          </cell>
        </row>
        <row r="349">
          <cell r="A349" t="str">
            <v>AOC_13_017</v>
          </cell>
          <cell r="B349" t="str">
            <v>A</v>
          </cell>
          <cell r="C349" t="str">
            <v>Marina CT Fac Mod</v>
          </cell>
        </row>
        <row r="350">
          <cell r="A350" t="str">
            <v>AOC_13_017</v>
          </cell>
          <cell r="B350" t="str">
            <v>A</v>
          </cell>
          <cell r="C350" t="str">
            <v>Monterey County CT Fac Mod</v>
          </cell>
        </row>
        <row r="351">
          <cell r="A351" t="str">
            <v>AOC_13_017</v>
          </cell>
          <cell r="B351" t="str">
            <v>A</v>
          </cell>
          <cell r="C351" t="str">
            <v>Central Justice Ctr Orange FM</v>
          </cell>
        </row>
        <row r="352">
          <cell r="A352" t="str">
            <v>AOC_13_017</v>
          </cell>
          <cell r="B352" t="str">
            <v>A</v>
          </cell>
          <cell r="C352" t="str">
            <v>West Justice Center Orange FM</v>
          </cell>
        </row>
        <row r="353">
          <cell r="A353" t="str">
            <v>AOC_13_017</v>
          </cell>
          <cell r="B353" t="str">
            <v>A</v>
          </cell>
          <cell r="C353" t="str">
            <v>Newport Beach Facility CT FM</v>
          </cell>
        </row>
        <row r="354">
          <cell r="A354" t="str">
            <v>AOC_13_017</v>
          </cell>
          <cell r="B354" t="str">
            <v>A</v>
          </cell>
          <cell r="C354" t="str">
            <v>So Placer Araign Ct</v>
          </cell>
        </row>
        <row r="355">
          <cell r="A355" t="str">
            <v>AOC_13_017</v>
          </cell>
          <cell r="B355" t="str">
            <v>A</v>
          </cell>
          <cell r="C355" t="str">
            <v>Larson Justice CT Fac Mod</v>
          </cell>
        </row>
        <row r="356">
          <cell r="A356" t="str">
            <v>AOC_13_017</v>
          </cell>
          <cell r="B356" t="str">
            <v>A</v>
          </cell>
          <cell r="C356" t="str">
            <v>Hollister CT Fac Mod</v>
          </cell>
        </row>
        <row r="357">
          <cell r="A357" t="str">
            <v>AOC_13_017</v>
          </cell>
          <cell r="B357" t="str">
            <v>A</v>
          </cell>
          <cell r="C357" t="str">
            <v>San Bernardino Annex CT FacMod</v>
          </cell>
        </row>
        <row r="358">
          <cell r="A358" t="str">
            <v>AOC_13_017</v>
          </cell>
          <cell r="B358" t="str">
            <v>A</v>
          </cell>
          <cell r="C358" t="str">
            <v>Joshua Tree CT Fac Mod</v>
          </cell>
        </row>
        <row r="359">
          <cell r="A359" t="str">
            <v>AOC_13_017</v>
          </cell>
          <cell r="B359" t="str">
            <v>A</v>
          </cell>
          <cell r="C359" t="str">
            <v>Rancho Cucamonga CT Fac Mod</v>
          </cell>
        </row>
        <row r="360">
          <cell r="A360" t="str">
            <v>AOC_13_017</v>
          </cell>
          <cell r="B360" t="str">
            <v>A</v>
          </cell>
          <cell r="C360" t="str">
            <v>Big Bear CT Fac Mod</v>
          </cell>
        </row>
        <row r="361">
          <cell r="A361" t="str">
            <v>AOC_13_017</v>
          </cell>
          <cell r="B361" t="str">
            <v>A</v>
          </cell>
          <cell r="C361" t="str">
            <v>Victorville CT Fac Mod</v>
          </cell>
        </row>
        <row r="362">
          <cell r="A362" t="str">
            <v>AOC_13_017</v>
          </cell>
          <cell r="B362" t="str">
            <v>A</v>
          </cell>
          <cell r="C362" t="str">
            <v>East County Regional Center FM</v>
          </cell>
        </row>
        <row r="363">
          <cell r="A363" t="str">
            <v>AOC_13_017</v>
          </cell>
          <cell r="B363" t="str">
            <v>A</v>
          </cell>
          <cell r="C363" t="str">
            <v>SF Civic Center CT Fac Mod</v>
          </cell>
        </row>
        <row r="364">
          <cell r="A364" t="str">
            <v>AOC_13_017</v>
          </cell>
          <cell r="B364" t="str">
            <v>A</v>
          </cell>
          <cell r="C364" t="str">
            <v>San Francisco HOJ CT Fac Mod</v>
          </cell>
        </row>
        <row r="365">
          <cell r="A365" t="str">
            <v>AOC_13_017</v>
          </cell>
          <cell r="B365" t="str">
            <v>A</v>
          </cell>
          <cell r="C365" t="str">
            <v>SC Jury Assembly Room CT FM</v>
          </cell>
        </row>
        <row r="366">
          <cell r="A366" t="str">
            <v>AOC_13_017</v>
          </cell>
          <cell r="B366" t="str">
            <v>A</v>
          </cell>
          <cell r="C366" t="str">
            <v>Solano HOJ CT Fac Mod</v>
          </cell>
        </row>
        <row r="367">
          <cell r="A367" t="str">
            <v>AOC_13_017</v>
          </cell>
          <cell r="B367" t="str">
            <v>A</v>
          </cell>
          <cell r="C367" t="str">
            <v>Modesto Main CT Fac Mod</v>
          </cell>
        </row>
        <row r="368">
          <cell r="A368" t="str">
            <v>AOC_13_017A</v>
          </cell>
          <cell r="B368" t="str">
            <v>A</v>
          </cell>
          <cell r="C368" t="str">
            <v>Fresno CT FM50541 HVAC electr</v>
          </cell>
        </row>
        <row r="369">
          <cell r="A369" t="str">
            <v>AOC_13_017A</v>
          </cell>
          <cell r="B369" t="str">
            <v>A</v>
          </cell>
          <cell r="C369" t="str">
            <v>Pasadena CT Fac Mod</v>
          </cell>
        </row>
        <row r="370">
          <cell r="A370" t="str">
            <v>AOC_13_017A</v>
          </cell>
          <cell r="B370" t="str">
            <v>A</v>
          </cell>
          <cell r="C370" t="str">
            <v>Stanley Mosk CT Fac Mod</v>
          </cell>
        </row>
        <row r="371">
          <cell r="A371" t="str">
            <v>AOC_13_017A</v>
          </cell>
          <cell r="B371" t="str">
            <v>A</v>
          </cell>
          <cell r="C371" t="str">
            <v>Gordon Schaber CT Fac Mod</v>
          </cell>
        </row>
        <row r="372">
          <cell r="A372" t="str">
            <v>AOC_13_017A</v>
          </cell>
          <cell r="B372" t="str">
            <v>A</v>
          </cell>
          <cell r="C372" t="str">
            <v>Carol Miller Justice CT FacMod</v>
          </cell>
        </row>
        <row r="373">
          <cell r="A373" t="str">
            <v>AOC_13_017A</v>
          </cell>
          <cell r="B373" t="str">
            <v>A</v>
          </cell>
          <cell r="C373" t="str">
            <v>San Diego Juvenile CT Fac Mod</v>
          </cell>
        </row>
        <row r="374">
          <cell r="A374" t="str">
            <v>AOC_13_017A</v>
          </cell>
          <cell r="B374" t="str">
            <v>A</v>
          </cell>
          <cell r="C374" t="str">
            <v>Sierra County CT Fac Mod</v>
          </cell>
        </row>
        <row r="375">
          <cell r="A375" t="str">
            <v>AOC_13_017B</v>
          </cell>
          <cell r="B375" t="str">
            <v>A</v>
          </cell>
          <cell r="C375" t="str">
            <v>Fresno CT FM50463 Roof re_seal</v>
          </cell>
        </row>
        <row r="376">
          <cell r="A376" t="str">
            <v>AOC_13_017B</v>
          </cell>
          <cell r="B376" t="str">
            <v>A</v>
          </cell>
          <cell r="C376" t="str">
            <v>Stanley Mosk CT Fac Mod</v>
          </cell>
        </row>
        <row r="377">
          <cell r="A377" t="str">
            <v>AOC_13_017B</v>
          </cell>
          <cell r="B377" t="str">
            <v>A</v>
          </cell>
          <cell r="C377" t="str">
            <v>Metropolitan CT Fac Mod</v>
          </cell>
        </row>
        <row r="378">
          <cell r="A378" t="str">
            <v>AOC_13_017B</v>
          </cell>
          <cell r="B378" t="str">
            <v>A</v>
          </cell>
          <cell r="C378" t="str">
            <v>Gordon Schaber CT Fac Mod</v>
          </cell>
        </row>
        <row r="379">
          <cell r="A379" t="str">
            <v>AOC_13_017B</v>
          </cell>
          <cell r="B379" t="str">
            <v>A</v>
          </cell>
          <cell r="C379" t="str">
            <v>Carol Miller Justice CT FacMod</v>
          </cell>
        </row>
        <row r="380">
          <cell r="A380" t="str">
            <v>AOC_13_017B</v>
          </cell>
          <cell r="B380" t="str">
            <v>A</v>
          </cell>
          <cell r="C380" t="str">
            <v>San Diego Juvenile CT Fac Mod</v>
          </cell>
        </row>
        <row r="381">
          <cell r="A381" t="str">
            <v>AOC_13_017B</v>
          </cell>
          <cell r="B381" t="str">
            <v>A</v>
          </cell>
          <cell r="C381" t="str">
            <v>Sierra County CT Fac Mod</v>
          </cell>
        </row>
        <row r="382">
          <cell r="A382" t="str">
            <v>AOC_13_017C</v>
          </cell>
          <cell r="B382" t="str">
            <v>A</v>
          </cell>
          <cell r="C382" t="str">
            <v>Gordon Schaber CT Fac Mod</v>
          </cell>
        </row>
        <row r="383">
          <cell r="A383" t="str">
            <v>AOC_13_017C</v>
          </cell>
          <cell r="B383" t="str">
            <v>A</v>
          </cell>
          <cell r="C383" t="str">
            <v>Carol Miller Justice CT FacMod</v>
          </cell>
        </row>
        <row r="384">
          <cell r="A384" t="str">
            <v>AOC_13_017D</v>
          </cell>
          <cell r="B384" t="str">
            <v>A</v>
          </cell>
          <cell r="C384" t="str">
            <v>Gordon Schaber CT Fac Mod</v>
          </cell>
        </row>
        <row r="385">
          <cell r="A385" t="str">
            <v>AOC_13_018</v>
          </cell>
          <cell r="B385" t="str">
            <v>A</v>
          </cell>
          <cell r="C385" t="str">
            <v>Southwest Justice Riverside CT</v>
          </cell>
        </row>
        <row r="386">
          <cell r="A386" t="str">
            <v>AOC_13_018A</v>
          </cell>
          <cell r="B386" t="str">
            <v>A</v>
          </cell>
          <cell r="C386" t="str">
            <v>Metropolitan CT Fac Mod</v>
          </cell>
        </row>
        <row r="387">
          <cell r="A387" t="str">
            <v>AOC_13_018A</v>
          </cell>
          <cell r="B387" t="str">
            <v>A</v>
          </cell>
          <cell r="C387" t="str">
            <v>West Justice Center CT Fac Mod</v>
          </cell>
        </row>
        <row r="388">
          <cell r="A388" t="str">
            <v>AOC_13_018B</v>
          </cell>
          <cell r="B388" t="str">
            <v>A</v>
          </cell>
          <cell r="C388" t="str">
            <v>Pasadena CT Fac Mod</v>
          </cell>
        </row>
        <row r="389">
          <cell r="A389" t="str">
            <v>AOC_13_019</v>
          </cell>
          <cell r="B389" t="str">
            <v>A</v>
          </cell>
          <cell r="C389" t="str">
            <v>Superme Court _ SF Fac_Mod</v>
          </cell>
        </row>
        <row r="390">
          <cell r="A390" t="str">
            <v>AOC_13_021C</v>
          </cell>
          <cell r="B390" t="str">
            <v>A</v>
          </cell>
          <cell r="C390" t="str">
            <v>Fresno CT Instal new emergency</v>
          </cell>
        </row>
        <row r="391">
          <cell r="A391" t="str">
            <v>AOC_13_023</v>
          </cell>
          <cell r="B391" t="str">
            <v>A</v>
          </cell>
          <cell r="C391" t="str">
            <v>Security Mod _ Gov Deukmejian</v>
          </cell>
        </row>
        <row r="392">
          <cell r="A392" t="str">
            <v>AOC_15_016</v>
          </cell>
          <cell r="B392" t="str">
            <v>A</v>
          </cell>
          <cell r="C392" t="str">
            <v>Larson Justice CT Fac Mod</v>
          </cell>
        </row>
        <row r="393">
          <cell r="A393" t="str">
            <v>AOC13017_43878</v>
          </cell>
          <cell r="B393" t="str">
            <v>A</v>
          </cell>
          <cell r="C393" t="str">
            <v>Wiley Manuel CT Fac ModFM43878</v>
          </cell>
        </row>
        <row r="394">
          <cell r="A394" t="str">
            <v>AOC13017_49849</v>
          </cell>
          <cell r="B394" t="str">
            <v>A</v>
          </cell>
          <cell r="C394" t="str">
            <v>Wiley Manuel CT Fac ModFM49849</v>
          </cell>
        </row>
        <row r="395">
          <cell r="A395" t="str">
            <v>AOC13017_50486A</v>
          </cell>
          <cell r="B395" t="str">
            <v>A</v>
          </cell>
          <cell r="C395" t="str">
            <v>George McDonald HOJ FM50486a</v>
          </cell>
        </row>
        <row r="396">
          <cell r="A396" t="str">
            <v>AOC13017_51835</v>
          </cell>
          <cell r="B396" t="str">
            <v>A</v>
          </cell>
          <cell r="C396" t="str">
            <v>Del Norte CT Replace gas heat</v>
          </cell>
        </row>
        <row r="397">
          <cell r="A397" t="str">
            <v>AOC13017_51835</v>
          </cell>
          <cell r="B397" t="str">
            <v>A</v>
          </cell>
          <cell r="C397" t="str">
            <v>Cameron Park Ct HVAC FM 51648</v>
          </cell>
        </row>
        <row r="398">
          <cell r="A398" t="str">
            <v>AOC13017_51982</v>
          </cell>
          <cell r="B398" t="str">
            <v>A</v>
          </cell>
          <cell r="C398" t="str">
            <v>Fremont HOJ CT FM 51982</v>
          </cell>
        </row>
        <row r="399">
          <cell r="A399" t="str">
            <v>AOC13017_52162</v>
          </cell>
          <cell r="B399" t="str">
            <v>A</v>
          </cell>
          <cell r="C399" t="str">
            <v>Wakefield Taylor CT FM 52162</v>
          </cell>
        </row>
        <row r="400">
          <cell r="A400" t="str">
            <v>AOC13017_52163</v>
          </cell>
          <cell r="B400" t="str">
            <v>A</v>
          </cell>
          <cell r="C400" t="str">
            <v>Bray CT Fire Protect FM 52163</v>
          </cell>
        </row>
        <row r="401">
          <cell r="A401" t="str">
            <v>APPELL_FACDEV</v>
          </cell>
          <cell r="B401" t="str">
            <v>A</v>
          </cell>
          <cell r="C401" t="str">
            <v>Appellate Faculty Development</v>
          </cell>
        </row>
        <row r="402">
          <cell r="A402" t="str">
            <v>APPELL_MGT_INST</v>
          </cell>
          <cell r="B402" t="str">
            <v>A</v>
          </cell>
          <cell r="C402" t="str">
            <v>Appellate Mgmnt Institute</v>
          </cell>
        </row>
        <row r="403">
          <cell r="A403" t="str">
            <v>APPELL_SYS_ADM</v>
          </cell>
          <cell r="B403" t="str">
            <v>A</v>
          </cell>
          <cell r="C403" t="str">
            <v>Appellate System Administrator</v>
          </cell>
        </row>
        <row r="404">
          <cell r="A404" t="str">
            <v>APPLICATIONARCH</v>
          </cell>
          <cell r="B404" t="str">
            <v>A</v>
          </cell>
          <cell r="C404" t="str">
            <v>Application Architecture</v>
          </cell>
        </row>
        <row r="405">
          <cell r="A405" t="str">
            <v>ATD073</v>
          </cell>
          <cell r="B405" t="str">
            <v>A</v>
          </cell>
          <cell r="C405" t="str">
            <v>Anh The Duong</v>
          </cell>
        </row>
        <row r="406">
          <cell r="A406" t="str">
            <v>ATTORNEYS_FEES</v>
          </cell>
          <cell r="B406" t="str">
            <v>A</v>
          </cell>
          <cell r="C406" t="str">
            <v>Attorneys_Fees</v>
          </cell>
        </row>
        <row r="407">
          <cell r="A407" t="str">
            <v>ATTY_PILOT_PROJ</v>
          </cell>
          <cell r="B407" t="str">
            <v>A</v>
          </cell>
          <cell r="C407" t="str">
            <v>Atty_Pilot_Proj</v>
          </cell>
        </row>
        <row r="408">
          <cell r="A408" t="str">
            <v>AV079</v>
          </cell>
          <cell r="B408" t="str">
            <v>A</v>
          </cell>
          <cell r="C408" t="str">
            <v>Alfredo Valencia</v>
          </cell>
        </row>
        <row r="409">
          <cell r="A409" t="str">
            <v>B</v>
          </cell>
          <cell r="B409" t="str">
            <v>A</v>
          </cell>
          <cell r="C409" t="str">
            <v>Design Build</v>
          </cell>
        </row>
        <row r="410">
          <cell r="A410" t="str">
            <v>B</v>
          </cell>
          <cell r="B410" t="str">
            <v>A</v>
          </cell>
          <cell r="C410" t="str">
            <v>Design Build</v>
          </cell>
        </row>
        <row r="411">
          <cell r="A411" t="str">
            <v>B</v>
          </cell>
          <cell r="B411" t="str">
            <v>A</v>
          </cell>
          <cell r="C411" t="str">
            <v>Design Build</v>
          </cell>
        </row>
        <row r="412">
          <cell r="A412" t="str">
            <v>B</v>
          </cell>
          <cell r="B412" t="str">
            <v>A</v>
          </cell>
          <cell r="C412" t="str">
            <v>Design Build</v>
          </cell>
        </row>
        <row r="413">
          <cell r="A413" t="str">
            <v>B</v>
          </cell>
          <cell r="B413" t="str">
            <v>A</v>
          </cell>
          <cell r="C413" t="str">
            <v>Design Build</v>
          </cell>
        </row>
        <row r="414">
          <cell r="A414" t="str">
            <v>B</v>
          </cell>
          <cell r="B414" t="str">
            <v>A</v>
          </cell>
          <cell r="C414" t="str">
            <v>Design Build</v>
          </cell>
        </row>
        <row r="415">
          <cell r="A415" t="str">
            <v>B</v>
          </cell>
          <cell r="B415" t="str">
            <v>A</v>
          </cell>
          <cell r="C415" t="str">
            <v>Design Build</v>
          </cell>
        </row>
        <row r="416">
          <cell r="A416" t="str">
            <v>B</v>
          </cell>
          <cell r="B416" t="str">
            <v>A</v>
          </cell>
          <cell r="C416" t="str">
            <v>Design Build</v>
          </cell>
        </row>
        <row r="417">
          <cell r="A417" t="str">
            <v>B</v>
          </cell>
          <cell r="B417" t="str">
            <v>A</v>
          </cell>
          <cell r="C417" t="str">
            <v>Design Build</v>
          </cell>
        </row>
        <row r="418">
          <cell r="A418" t="str">
            <v>B</v>
          </cell>
          <cell r="B418" t="str">
            <v>A</v>
          </cell>
          <cell r="C418" t="str">
            <v>Design Build</v>
          </cell>
        </row>
        <row r="419">
          <cell r="A419" t="str">
            <v>B</v>
          </cell>
          <cell r="B419" t="str">
            <v>A</v>
          </cell>
          <cell r="C419" t="str">
            <v>Design Build</v>
          </cell>
        </row>
        <row r="420">
          <cell r="A420" t="str">
            <v>B</v>
          </cell>
          <cell r="B420" t="str">
            <v>A</v>
          </cell>
          <cell r="C420" t="str">
            <v>Design Build</v>
          </cell>
        </row>
        <row r="421">
          <cell r="A421" t="str">
            <v>B</v>
          </cell>
          <cell r="B421" t="str">
            <v>A</v>
          </cell>
          <cell r="C421" t="str">
            <v>Design Build</v>
          </cell>
        </row>
        <row r="422">
          <cell r="A422" t="str">
            <v>B</v>
          </cell>
          <cell r="B422" t="str">
            <v>A</v>
          </cell>
          <cell r="C422" t="str">
            <v>Design Build</v>
          </cell>
        </row>
        <row r="423">
          <cell r="A423" t="str">
            <v>B</v>
          </cell>
          <cell r="B423" t="str">
            <v>A</v>
          </cell>
          <cell r="C423" t="str">
            <v>Design Build</v>
          </cell>
        </row>
        <row r="424">
          <cell r="A424" t="str">
            <v>B</v>
          </cell>
          <cell r="B424" t="str">
            <v>A</v>
          </cell>
          <cell r="C424" t="str">
            <v>Design Build</v>
          </cell>
        </row>
        <row r="425">
          <cell r="A425" t="str">
            <v>B</v>
          </cell>
          <cell r="B425" t="str">
            <v>A</v>
          </cell>
          <cell r="C425" t="str">
            <v>Design Build</v>
          </cell>
        </row>
        <row r="426">
          <cell r="A426" t="str">
            <v>B</v>
          </cell>
          <cell r="B426" t="str">
            <v>A</v>
          </cell>
          <cell r="C426" t="str">
            <v>Design Build</v>
          </cell>
        </row>
        <row r="427">
          <cell r="A427" t="str">
            <v>B</v>
          </cell>
          <cell r="B427" t="str">
            <v>A</v>
          </cell>
          <cell r="C427" t="str">
            <v>Design Build</v>
          </cell>
        </row>
        <row r="428">
          <cell r="A428" t="str">
            <v>B</v>
          </cell>
          <cell r="B428" t="str">
            <v>A</v>
          </cell>
          <cell r="C428" t="str">
            <v>Design Build</v>
          </cell>
        </row>
        <row r="429">
          <cell r="A429" t="str">
            <v>B</v>
          </cell>
          <cell r="B429" t="str">
            <v>A</v>
          </cell>
          <cell r="C429" t="str">
            <v>Design Build</v>
          </cell>
        </row>
        <row r="430">
          <cell r="A430" t="str">
            <v>B</v>
          </cell>
          <cell r="B430" t="str">
            <v>A</v>
          </cell>
          <cell r="C430" t="str">
            <v>Design Build</v>
          </cell>
        </row>
        <row r="431">
          <cell r="A431" t="str">
            <v>B</v>
          </cell>
          <cell r="B431" t="str">
            <v>A</v>
          </cell>
          <cell r="C431" t="str">
            <v>Design Build</v>
          </cell>
        </row>
        <row r="432">
          <cell r="A432" t="str">
            <v>B</v>
          </cell>
          <cell r="B432" t="str">
            <v>A</v>
          </cell>
          <cell r="C432" t="str">
            <v>Design Build</v>
          </cell>
        </row>
        <row r="433">
          <cell r="A433" t="str">
            <v>B</v>
          </cell>
          <cell r="B433" t="str">
            <v>A</v>
          </cell>
          <cell r="C433" t="str">
            <v>Design Build</v>
          </cell>
        </row>
        <row r="434">
          <cell r="A434" t="str">
            <v>B</v>
          </cell>
          <cell r="B434" t="str">
            <v>A</v>
          </cell>
          <cell r="C434" t="str">
            <v>Design Build</v>
          </cell>
        </row>
        <row r="435">
          <cell r="A435" t="str">
            <v>B</v>
          </cell>
          <cell r="B435" t="str">
            <v>A</v>
          </cell>
          <cell r="C435" t="str">
            <v>Design Build</v>
          </cell>
        </row>
        <row r="436">
          <cell r="A436" t="str">
            <v>B</v>
          </cell>
          <cell r="B436" t="str">
            <v>A</v>
          </cell>
          <cell r="C436" t="str">
            <v>Design Build</v>
          </cell>
        </row>
        <row r="437">
          <cell r="A437" t="str">
            <v>B</v>
          </cell>
          <cell r="B437" t="str">
            <v>A</v>
          </cell>
          <cell r="C437" t="str">
            <v>Design Build</v>
          </cell>
        </row>
        <row r="438">
          <cell r="A438" t="str">
            <v>B</v>
          </cell>
          <cell r="B438" t="str">
            <v>A</v>
          </cell>
          <cell r="C438" t="str">
            <v>Design Build</v>
          </cell>
        </row>
        <row r="439">
          <cell r="A439" t="str">
            <v>B</v>
          </cell>
          <cell r="B439" t="str">
            <v>A</v>
          </cell>
          <cell r="C439" t="str">
            <v>Design Build</v>
          </cell>
        </row>
        <row r="440">
          <cell r="A440" t="str">
            <v>B</v>
          </cell>
          <cell r="B440" t="str">
            <v>A</v>
          </cell>
          <cell r="C440" t="str">
            <v>Design Build</v>
          </cell>
        </row>
        <row r="441">
          <cell r="A441" t="str">
            <v>B</v>
          </cell>
          <cell r="B441" t="str">
            <v>A</v>
          </cell>
          <cell r="C441" t="str">
            <v>Design Build</v>
          </cell>
        </row>
        <row r="442">
          <cell r="A442" t="str">
            <v>B</v>
          </cell>
          <cell r="B442" t="str">
            <v>A</v>
          </cell>
          <cell r="C442" t="str">
            <v>Design Build</v>
          </cell>
        </row>
        <row r="443">
          <cell r="A443" t="str">
            <v>B</v>
          </cell>
          <cell r="B443" t="str">
            <v>A</v>
          </cell>
          <cell r="C443" t="str">
            <v>Design Build</v>
          </cell>
        </row>
        <row r="444">
          <cell r="A444" t="str">
            <v>B</v>
          </cell>
          <cell r="B444" t="str">
            <v>A</v>
          </cell>
          <cell r="C444" t="str">
            <v>Design Build</v>
          </cell>
        </row>
        <row r="445">
          <cell r="A445" t="str">
            <v>B</v>
          </cell>
          <cell r="B445" t="str">
            <v>A</v>
          </cell>
          <cell r="C445" t="str">
            <v>Design Build</v>
          </cell>
        </row>
        <row r="446">
          <cell r="A446" t="str">
            <v>B</v>
          </cell>
          <cell r="B446" t="str">
            <v>A</v>
          </cell>
          <cell r="C446" t="str">
            <v>Design Build</v>
          </cell>
        </row>
        <row r="447">
          <cell r="A447" t="str">
            <v>B</v>
          </cell>
          <cell r="B447" t="str">
            <v>A</v>
          </cell>
          <cell r="C447" t="str">
            <v>Design Build</v>
          </cell>
        </row>
        <row r="448">
          <cell r="A448" t="str">
            <v>B</v>
          </cell>
          <cell r="B448" t="str">
            <v>A</v>
          </cell>
          <cell r="C448" t="str">
            <v>Design Build</v>
          </cell>
        </row>
        <row r="449">
          <cell r="A449" t="str">
            <v>B</v>
          </cell>
          <cell r="B449" t="str">
            <v>A</v>
          </cell>
          <cell r="C449" t="str">
            <v>Design Build</v>
          </cell>
        </row>
        <row r="450">
          <cell r="A450" t="str">
            <v>B</v>
          </cell>
          <cell r="B450" t="str">
            <v>A</v>
          </cell>
          <cell r="C450" t="str">
            <v>Design Build</v>
          </cell>
        </row>
        <row r="451">
          <cell r="A451" t="str">
            <v>B</v>
          </cell>
          <cell r="B451" t="str">
            <v>A</v>
          </cell>
          <cell r="C451" t="str">
            <v>Design Build</v>
          </cell>
        </row>
        <row r="452">
          <cell r="A452" t="str">
            <v>B</v>
          </cell>
          <cell r="B452" t="str">
            <v>A</v>
          </cell>
          <cell r="C452" t="str">
            <v>Design Build</v>
          </cell>
        </row>
        <row r="453">
          <cell r="A453" t="str">
            <v>B</v>
          </cell>
          <cell r="B453" t="str">
            <v>A</v>
          </cell>
          <cell r="C453" t="str">
            <v>Design Build</v>
          </cell>
        </row>
        <row r="454">
          <cell r="A454" t="str">
            <v>B</v>
          </cell>
          <cell r="B454" t="str">
            <v>A</v>
          </cell>
          <cell r="C454" t="str">
            <v>Design Build</v>
          </cell>
        </row>
        <row r="455">
          <cell r="A455" t="str">
            <v>B</v>
          </cell>
          <cell r="B455" t="str">
            <v>A</v>
          </cell>
          <cell r="C455" t="str">
            <v>Design Build</v>
          </cell>
        </row>
        <row r="456">
          <cell r="A456" t="str">
            <v>B</v>
          </cell>
          <cell r="B456" t="str">
            <v>A</v>
          </cell>
          <cell r="C456" t="str">
            <v>Design Build</v>
          </cell>
        </row>
        <row r="457">
          <cell r="A457" t="str">
            <v>B</v>
          </cell>
          <cell r="B457" t="str">
            <v>A</v>
          </cell>
          <cell r="C457" t="str">
            <v>Design Build</v>
          </cell>
        </row>
        <row r="458">
          <cell r="A458" t="str">
            <v>B</v>
          </cell>
          <cell r="B458" t="str">
            <v>A</v>
          </cell>
          <cell r="C458" t="str">
            <v>Design Build</v>
          </cell>
        </row>
        <row r="459">
          <cell r="A459" t="str">
            <v>B</v>
          </cell>
          <cell r="B459" t="str">
            <v>T</v>
          </cell>
          <cell r="C459" t="str">
            <v>Design Build</v>
          </cell>
        </row>
        <row r="460">
          <cell r="A460" t="str">
            <v>B</v>
          </cell>
          <cell r="B460" t="str">
            <v>A</v>
          </cell>
          <cell r="C460" t="str">
            <v>Design Build</v>
          </cell>
        </row>
        <row r="461">
          <cell r="A461" t="str">
            <v>B</v>
          </cell>
          <cell r="B461" t="str">
            <v>A</v>
          </cell>
          <cell r="C461" t="str">
            <v>Design Build</v>
          </cell>
        </row>
        <row r="462">
          <cell r="A462" t="str">
            <v>BASCIC_FAC_DEVL</v>
          </cell>
          <cell r="B462" t="str">
            <v>A</v>
          </cell>
          <cell r="C462" t="str">
            <v>Basic Faculty Development Cour</v>
          </cell>
        </row>
        <row r="463">
          <cell r="A463" t="str">
            <v>BCHBARCOALITION</v>
          </cell>
          <cell r="B463" t="str">
            <v>A</v>
          </cell>
          <cell r="C463" t="str">
            <v>Bench Bar Coalition</v>
          </cell>
        </row>
        <row r="464">
          <cell r="A464" t="str">
            <v>BENEFITS_COST</v>
          </cell>
          <cell r="B464" t="str">
            <v>A</v>
          </cell>
          <cell r="C464" t="str">
            <v>Benefits Cost Change</v>
          </cell>
        </row>
        <row r="465">
          <cell r="A465" t="str">
            <v>BLH075</v>
          </cell>
          <cell r="B465" t="str">
            <v>A</v>
          </cell>
          <cell r="C465" t="str">
            <v>Bernard Lee Hamilton</v>
          </cell>
        </row>
        <row r="466">
          <cell r="A466" t="str">
            <v>BUDGET_SUPPORT</v>
          </cell>
          <cell r="B466" t="str">
            <v>A</v>
          </cell>
          <cell r="C466" t="str">
            <v>Budget_Support</v>
          </cell>
        </row>
        <row r="467">
          <cell r="A467" t="str">
            <v>BW046</v>
          </cell>
          <cell r="B467" t="str">
            <v>A</v>
          </cell>
          <cell r="C467" t="str">
            <v>Byron Wilson</v>
          </cell>
        </row>
        <row r="468">
          <cell r="A468" t="str">
            <v>C</v>
          </cell>
          <cell r="B468" t="str">
            <v>A</v>
          </cell>
          <cell r="C468" t="str">
            <v>Construction</v>
          </cell>
        </row>
        <row r="469">
          <cell r="A469" t="str">
            <v>C</v>
          </cell>
          <cell r="B469" t="str">
            <v>A</v>
          </cell>
          <cell r="C469" t="str">
            <v>Construction</v>
          </cell>
        </row>
        <row r="470">
          <cell r="A470" t="str">
            <v>C</v>
          </cell>
          <cell r="B470" t="str">
            <v>A</v>
          </cell>
          <cell r="C470" t="str">
            <v>Construction</v>
          </cell>
        </row>
        <row r="471">
          <cell r="A471" t="str">
            <v>C</v>
          </cell>
          <cell r="B471" t="str">
            <v>A</v>
          </cell>
          <cell r="C471" t="str">
            <v>Construction</v>
          </cell>
        </row>
        <row r="472">
          <cell r="A472" t="str">
            <v>C</v>
          </cell>
          <cell r="B472" t="str">
            <v>A</v>
          </cell>
          <cell r="C472" t="str">
            <v>Construction</v>
          </cell>
        </row>
        <row r="473">
          <cell r="A473" t="str">
            <v>C</v>
          </cell>
          <cell r="B473" t="str">
            <v>A</v>
          </cell>
          <cell r="C473" t="str">
            <v>Construction</v>
          </cell>
        </row>
        <row r="474">
          <cell r="A474" t="str">
            <v>C</v>
          </cell>
          <cell r="B474" t="str">
            <v>A</v>
          </cell>
          <cell r="C474" t="str">
            <v>Construction</v>
          </cell>
        </row>
        <row r="475">
          <cell r="A475" t="str">
            <v>C</v>
          </cell>
          <cell r="B475" t="str">
            <v>A</v>
          </cell>
          <cell r="C475" t="str">
            <v>Construction</v>
          </cell>
        </row>
        <row r="476">
          <cell r="A476" t="str">
            <v>C</v>
          </cell>
          <cell r="B476" t="str">
            <v>A</v>
          </cell>
          <cell r="C476" t="str">
            <v>Construction</v>
          </cell>
        </row>
        <row r="477">
          <cell r="A477" t="str">
            <v>C</v>
          </cell>
          <cell r="B477" t="str">
            <v>A</v>
          </cell>
          <cell r="C477" t="str">
            <v>Construction</v>
          </cell>
        </row>
        <row r="478">
          <cell r="A478" t="str">
            <v>C</v>
          </cell>
          <cell r="B478" t="str">
            <v>A</v>
          </cell>
          <cell r="C478" t="str">
            <v>Construction</v>
          </cell>
        </row>
        <row r="479">
          <cell r="A479" t="str">
            <v>C</v>
          </cell>
          <cell r="B479" t="str">
            <v>A</v>
          </cell>
          <cell r="C479" t="str">
            <v>Construction</v>
          </cell>
        </row>
        <row r="480">
          <cell r="A480" t="str">
            <v>C</v>
          </cell>
          <cell r="B480" t="str">
            <v>A</v>
          </cell>
          <cell r="C480" t="str">
            <v>Construction</v>
          </cell>
        </row>
        <row r="481">
          <cell r="A481" t="str">
            <v>C</v>
          </cell>
          <cell r="B481" t="str">
            <v>A</v>
          </cell>
          <cell r="C481" t="str">
            <v>Construction</v>
          </cell>
        </row>
        <row r="482">
          <cell r="A482" t="str">
            <v>C</v>
          </cell>
          <cell r="B482" t="str">
            <v>A</v>
          </cell>
          <cell r="C482" t="str">
            <v>Construction</v>
          </cell>
        </row>
        <row r="483">
          <cell r="A483" t="str">
            <v>C</v>
          </cell>
          <cell r="B483" t="str">
            <v>A</v>
          </cell>
          <cell r="C483" t="str">
            <v>Construction</v>
          </cell>
        </row>
        <row r="484">
          <cell r="A484" t="str">
            <v>C</v>
          </cell>
          <cell r="B484" t="str">
            <v>A</v>
          </cell>
          <cell r="C484" t="str">
            <v>Construction</v>
          </cell>
        </row>
        <row r="485">
          <cell r="A485" t="str">
            <v>C</v>
          </cell>
          <cell r="B485" t="str">
            <v>A</v>
          </cell>
          <cell r="C485" t="str">
            <v>Construction</v>
          </cell>
        </row>
        <row r="486">
          <cell r="A486" t="str">
            <v>C</v>
          </cell>
          <cell r="B486" t="str">
            <v>A</v>
          </cell>
          <cell r="C486" t="str">
            <v>Construction</v>
          </cell>
        </row>
        <row r="487">
          <cell r="A487" t="str">
            <v>C</v>
          </cell>
          <cell r="B487" t="str">
            <v>A</v>
          </cell>
          <cell r="C487" t="str">
            <v>Construction</v>
          </cell>
        </row>
        <row r="488">
          <cell r="A488" t="str">
            <v>C</v>
          </cell>
          <cell r="B488" t="str">
            <v>A</v>
          </cell>
          <cell r="C488" t="str">
            <v>Construction</v>
          </cell>
        </row>
        <row r="489">
          <cell r="A489" t="str">
            <v>C</v>
          </cell>
          <cell r="B489" t="str">
            <v>A</v>
          </cell>
          <cell r="C489" t="str">
            <v>Construction</v>
          </cell>
        </row>
        <row r="490">
          <cell r="A490" t="str">
            <v>C</v>
          </cell>
          <cell r="B490" t="str">
            <v>A</v>
          </cell>
          <cell r="C490" t="str">
            <v>Construction</v>
          </cell>
        </row>
        <row r="491">
          <cell r="A491" t="str">
            <v>C</v>
          </cell>
          <cell r="B491" t="str">
            <v>A</v>
          </cell>
          <cell r="C491" t="str">
            <v>Construction</v>
          </cell>
        </row>
        <row r="492">
          <cell r="A492" t="str">
            <v>C</v>
          </cell>
          <cell r="B492" t="str">
            <v>A</v>
          </cell>
          <cell r="C492" t="str">
            <v>Construction</v>
          </cell>
        </row>
        <row r="493">
          <cell r="A493" t="str">
            <v>C</v>
          </cell>
          <cell r="B493" t="str">
            <v>A</v>
          </cell>
          <cell r="C493" t="str">
            <v>Construction</v>
          </cell>
        </row>
        <row r="494">
          <cell r="A494" t="str">
            <v>C</v>
          </cell>
          <cell r="B494" t="str">
            <v>A</v>
          </cell>
          <cell r="C494" t="str">
            <v>Construction</v>
          </cell>
        </row>
        <row r="495">
          <cell r="A495" t="str">
            <v>C</v>
          </cell>
          <cell r="B495" t="str">
            <v>A</v>
          </cell>
          <cell r="C495" t="str">
            <v>Construction</v>
          </cell>
        </row>
        <row r="496">
          <cell r="A496" t="str">
            <v>C</v>
          </cell>
          <cell r="B496" t="str">
            <v>A</v>
          </cell>
          <cell r="C496" t="str">
            <v>Construction</v>
          </cell>
        </row>
        <row r="497">
          <cell r="A497" t="str">
            <v>C</v>
          </cell>
          <cell r="B497" t="str">
            <v>A</v>
          </cell>
          <cell r="C497" t="str">
            <v>Construction</v>
          </cell>
        </row>
        <row r="498">
          <cell r="A498" t="str">
            <v>C</v>
          </cell>
          <cell r="B498" t="str">
            <v>A</v>
          </cell>
          <cell r="C498" t="str">
            <v>Construction</v>
          </cell>
        </row>
        <row r="499">
          <cell r="A499" t="str">
            <v>C</v>
          </cell>
          <cell r="B499" t="str">
            <v>A</v>
          </cell>
          <cell r="C499" t="str">
            <v>Construction</v>
          </cell>
        </row>
        <row r="500">
          <cell r="A500" t="str">
            <v>C</v>
          </cell>
          <cell r="B500" t="str">
            <v>A</v>
          </cell>
          <cell r="C500" t="str">
            <v>Construction</v>
          </cell>
        </row>
        <row r="501">
          <cell r="A501" t="str">
            <v>C</v>
          </cell>
          <cell r="B501" t="str">
            <v>A</v>
          </cell>
          <cell r="C501" t="str">
            <v>Construction</v>
          </cell>
        </row>
        <row r="502">
          <cell r="A502" t="str">
            <v>C</v>
          </cell>
          <cell r="B502" t="str">
            <v>A</v>
          </cell>
          <cell r="C502" t="str">
            <v>Construction</v>
          </cell>
        </row>
        <row r="503">
          <cell r="A503" t="str">
            <v>C</v>
          </cell>
          <cell r="B503" t="str">
            <v>A</v>
          </cell>
          <cell r="C503" t="str">
            <v>Construction</v>
          </cell>
        </row>
        <row r="504">
          <cell r="A504" t="str">
            <v>C</v>
          </cell>
          <cell r="B504" t="str">
            <v>A</v>
          </cell>
          <cell r="C504" t="str">
            <v>Construction</v>
          </cell>
        </row>
        <row r="505">
          <cell r="A505" t="str">
            <v>C</v>
          </cell>
          <cell r="B505" t="str">
            <v>A</v>
          </cell>
          <cell r="C505" t="str">
            <v>Construction</v>
          </cell>
        </row>
        <row r="506">
          <cell r="A506" t="str">
            <v>C</v>
          </cell>
          <cell r="B506" t="str">
            <v>A</v>
          </cell>
          <cell r="C506" t="str">
            <v>Construction</v>
          </cell>
        </row>
        <row r="507">
          <cell r="A507" t="str">
            <v>C</v>
          </cell>
          <cell r="B507" t="str">
            <v>A</v>
          </cell>
          <cell r="C507" t="str">
            <v>Construction</v>
          </cell>
        </row>
        <row r="508">
          <cell r="A508" t="str">
            <v>C</v>
          </cell>
          <cell r="B508" t="str">
            <v>A</v>
          </cell>
          <cell r="C508" t="str">
            <v>Construction</v>
          </cell>
        </row>
        <row r="509">
          <cell r="A509" t="str">
            <v>C</v>
          </cell>
          <cell r="B509" t="str">
            <v>A</v>
          </cell>
          <cell r="C509" t="str">
            <v>Construction</v>
          </cell>
        </row>
        <row r="510">
          <cell r="A510" t="str">
            <v>C</v>
          </cell>
          <cell r="B510" t="str">
            <v>A</v>
          </cell>
          <cell r="C510" t="str">
            <v>Construction</v>
          </cell>
        </row>
        <row r="511">
          <cell r="A511" t="str">
            <v>C</v>
          </cell>
          <cell r="B511" t="str">
            <v>A</v>
          </cell>
          <cell r="C511" t="str">
            <v>Construction</v>
          </cell>
        </row>
        <row r="512">
          <cell r="A512" t="str">
            <v>C</v>
          </cell>
          <cell r="B512" t="str">
            <v>A</v>
          </cell>
          <cell r="C512" t="str">
            <v>Construction</v>
          </cell>
        </row>
        <row r="513">
          <cell r="A513" t="str">
            <v>C</v>
          </cell>
          <cell r="B513" t="str">
            <v>A</v>
          </cell>
          <cell r="C513" t="str">
            <v>Construction</v>
          </cell>
        </row>
        <row r="514">
          <cell r="A514" t="str">
            <v>C</v>
          </cell>
          <cell r="B514" t="str">
            <v>A</v>
          </cell>
          <cell r="C514" t="str">
            <v>Construction</v>
          </cell>
        </row>
        <row r="515">
          <cell r="A515" t="str">
            <v>C</v>
          </cell>
          <cell r="B515" t="str">
            <v>A</v>
          </cell>
          <cell r="C515" t="str">
            <v>Construction</v>
          </cell>
        </row>
        <row r="516">
          <cell r="A516" t="str">
            <v>C</v>
          </cell>
          <cell r="B516" t="str">
            <v>A</v>
          </cell>
          <cell r="C516" t="str">
            <v>Construction</v>
          </cell>
        </row>
        <row r="517">
          <cell r="A517" t="str">
            <v>C</v>
          </cell>
          <cell r="B517" t="str">
            <v>A</v>
          </cell>
          <cell r="C517" t="str">
            <v>Construction</v>
          </cell>
        </row>
        <row r="518">
          <cell r="A518" t="str">
            <v>C</v>
          </cell>
          <cell r="B518" t="str">
            <v>T</v>
          </cell>
          <cell r="C518" t="str">
            <v>Construction</v>
          </cell>
        </row>
        <row r="519">
          <cell r="A519" t="str">
            <v>C</v>
          </cell>
          <cell r="B519" t="str">
            <v>A</v>
          </cell>
          <cell r="C519" t="str">
            <v>Construction</v>
          </cell>
        </row>
        <row r="520">
          <cell r="A520" t="str">
            <v>C</v>
          </cell>
          <cell r="B520" t="str">
            <v>A</v>
          </cell>
          <cell r="C520" t="str">
            <v>Construction</v>
          </cell>
        </row>
        <row r="521">
          <cell r="A521" t="str">
            <v>CAFM</v>
          </cell>
          <cell r="B521" t="str">
            <v>A</v>
          </cell>
          <cell r="C521" t="str">
            <v>CAFM</v>
          </cell>
        </row>
        <row r="522">
          <cell r="A522" t="str">
            <v>CASA</v>
          </cell>
          <cell r="B522" t="str">
            <v>A</v>
          </cell>
          <cell r="C522" t="str">
            <v>Title IVE Perm_CASA_T &amp; Ms</v>
          </cell>
        </row>
        <row r="523">
          <cell r="A523" t="str">
            <v>CC020</v>
          </cell>
          <cell r="B523" t="str">
            <v>A</v>
          </cell>
          <cell r="C523" t="str">
            <v>Cynthia  Coffman</v>
          </cell>
        </row>
        <row r="524">
          <cell r="A524" t="str">
            <v>CCJW_EAC</v>
          </cell>
          <cell r="B524" t="str">
            <v>A</v>
          </cell>
          <cell r="C524" t="str">
            <v>Complex Civil Judges Wk (EAC)</v>
          </cell>
        </row>
        <row r="525">
          <cell r="A525" t="str">
            <v>CCPOR</v>
          </cell>
          <cell r="B525" t="str">
            <v>A</v>
          </cell>
          <cell r="C525" t="str">
            <v>CCPOR</v>
          </cell>
        </row>
        <row r="526">
          <cell r="A526" t="str">
            <v>CEQA</v>
          </cell>
          <cell r="B526" t="str">
            <v>A</v>
          </cell>
          <cell r="C526" t="str">
            <v>CEQA Overview PAO</v>
          </cell>
        </row>
        <row r="527">
          <cell r="A527" t="str">
            <v>CFR</v>
          </cell>
          <cell r="B527" t="str">
            <v>I</v>
          </cell>
          <cell r="C527" t="str">
            <v>do not use</v>
          </cell>
        </row>
        <row r="528">
          <cell r="A528" t="str">
            <v>CFR096</v>
          </cell>
          <cell r="B528" t="str">
            <v>A</v>
          </cell>
          <cell r="C528" t="str">
            <v>Charles F Rountree</v>
          </cell>
        </row>
        <row r="529">
          <cell r="A529" t="str">
            <v>CH031</v>
          </cell>
          <cell r="B529" t="str">
            <v>A</v>
          </cell>
          <cell r="C529" t="str">
            <v>Cedrick  Harrison</v>
          </cell>
        </row>
        <row r="530">
          <cell r="A530" t="str">
            <v>CH084</v>
          </cell>
          <cell r="B530" t="str">
            <v>A</v>
          </cell>
          <cell r="C530" t="str">
            <v>Carlos Hawthorne</v>
          </cell>
        </row>
        <row r="531">
          <cell r="A531" t="str">
            <v>CIVILSMALLCLAIM</v>
          </cell>
          <cell r="B531" t="str">
            <v>A</v>
          </cell>
          <cell r="C531" t="str">
            <v>CivilSmallClaim</v>
          </cell>
        </row>
        <row r="532">
          <cell r="A532" t="str">
            <v>CLW044</v>
          </cell>
          <cell r="B532" t="str">
            <v>A</v>
          </cell>
          <cell r="C532" t="str">
            <v>Carmen Lee Ward</v>
          </cell>
        </row>
        <row r="533">
          <cell r="A533" t="str">
            <v>CM080</v>
          </cell>
          <cell r="B533" t="str">
            <v>A</v>
          </cell>
          <cell r="C533" t="str">
            <v>Christian  Monterroso</v>
          </cell>
        </row>
        <row r="534">
          <cell r="A534" t="str">
            <v>CMS_V3_</v>
          </cell>
          <cell r="B534" t="str">
            <v>A</v>
          </cell>
          <cell r="C534" t="str">
            <v>CMS_V3</v>
          </cell>
        </row>
        <row r="535">
          <cell r="A535" t="str">
            <v>COMMITTEE</v>
          </cell>
          <cell r="B535" t="str">
            <v>A</v>
          </cell>
          <cell r="C535" t="str">
            <v>Committee</v>
          </cell>
        </row>
        <row r="536">
          <cell r="A536" t="str">
            <v>COMMITTEESUPPT</v>
          </cell>
          <cell r="B536" t="str">
            <v>A</v>
          </cell>
          <cell r="C536" t="str">
            <v>Committee Support</v>
          </cell>
        </row>
        <row r="537">
          <cell r="A537" t="str">
            <v>COMPLEXCIVLITG</v>
          </cell>
          <cell r="B537" t="str">
            <v>A</v>
          </cell>
          <cell r="C537" t="str">
            <v>ComplexCivLitg</v>
          </cell>
        </row>
        <row r="538">
          <cell r="A538" t="str">
            <v>CONFERENCE</v>
          </cell>
          <cell r="B538" t="str">
            <v>A</v>
          </cell>
          <cell r="C538" t="str">
            <v>AB_1058 Conference</v>
          </cell>
        </row>
        <row r="539">
          <cell r="A539" t="str">
            <v>CONTRACTPROCUR</v>
          </cell>
          <cell r="B539" t="str">
            <v>A</v>
          </cell>
          <cell r="C539" t="str">
            <v>ContractProcur</v>
          </cell>
        </row>
        <row r="540">
          <cell r="A540" t="str">
            <v>CONVERTED</v>
          </cell>
          <cell r="B540" t="str">
            <v>A</v>
          </cell>
          <cell r="C540" t="str">
            <v>Converted</v>
          </cell>
        </row>
        <row r="541">
          <cell r="A541" t="str">
            <v>CONVERTED</v>
          </cell>
          <cell r="B541" t="str">
            <v>A</v>
          </cell>
          <cell r="C541" t="str">
            <v>Converted</v>
          </cell>
        </row>
        <row r="542">
          <cell r="A542" t="str">
            <v>CONVERTED</v>
          </cell>
          <cell r="B542" t="str">
            <v>A</v>
          </cell>
          <cell r="C542" t="str">
            <v>Converted</v>
          </cell>
        </row>
        <row r="543">
          <cell r="A543" t="str">
            <v>CONVERTED</v>
          </cell>
          <cell r="B543" t="str">
            <v>A</v>
          </cell>
          <cell r="C543" t="str">
            <v>Converted</v>
          </cell>
        </row>
        <row r="544">
          <cell r="A544" t="str">
            <v>CONVERTED</v>
          </cell>
          <cell r="B544" t="str">
            <v>A</v>
          </cell>
          <cell r="C544" t="str">
            <v>Converted</v>
          </cell>
        </row>
        <row r="545">
          <cell r="A545" t="str">
            <v>CONVERTED</v>
          </cell>
          <cell r="B545" t="str">
            <v>A</v>
          </cell>
          <cell r="C545" t="str">
            <v>Converted</v>
          </cell>
        </row>
        <row r="546">
          <cell r="A546" t="str">
            <v>CONVERTED</v>
          </cell>
          <cell r="B546" t="str">
            <v>A</v>
          </cell>
          <cell r="C546" t="str">
            <v>Converted</v>
          </cell>
        </row>
        <row r="547">
          <cell r="A547" t="str">
            <v>CONVERTED</v>
          </cell>
          <cell r="B547" t="str">
            <v>A</v>
          </cell>
          <cell r="C547" t="str">
            <v>Converted</v>
          </cell>
        </row>
        <row r="548">
          <cell r="A548" t="str">
            <v>CONVERTED</v>
          </cell>
          <cell r="B548" t="str">
            <v>A</v>
          </cell>
          <cell r="C548" t="str">
            <v>Converted</v>
          </cell>
        </row>
        <row r="549">
          <cell r="A549" t="str">
            <v>CONVERTED</v>
          </cell>
          <cell r="B549" t="str">
            <v>A</v>
          </cell>
          <cell r="C549" t="str">
            <v>Converted</v>
          </cell>
        </row>
        <row r="550">
          <cell r="A550" t="str">
            <v>CONVERTED</v>
          </cell>
          <cell r="B550" t="str">
            <v>A</v>
          </cell>
          <cell r="C550" t="str">
            <v>Converted</v>
          </cell>
        </row>
        <row r="551">
          <cell r="A551" t="str">
            <v>CONVERTED</v>
          </cell>
          <cell r="B551" t="str">
            <v>A</v>
          </cell>
          <cell r="C551" t="str">
            <v>Converted</v>
          </cell>
        </row>
        <row r="552">
          <cell r="A552" t="str">
            <v>CONVERTED</v>
          </cell>
          <cell r="B552" t="str">
            <v>A</v>
          </cell>
          <cell r="C552" t="str">
            <v>Converted</v>
          </cell>
        </row>
        <row r="553">
          <cell r="A553" t="str">
            <v>CONVERTED</v>
          </cell>
          <cell r="B553" t="str">
            <v>A</v>
          </cell>
          <cell r="C553" t="str">
            <v>Converted</v>
          </cell>
        </row>
        <row r="554">
          <cell r="A554" t="str">
            <v>CONVERTED</v>
          </cell>
          <cell r="B554" t="str">
            <v>A</v>
          </cell>
          <cell r="C554" t="str">
            <v>Converted</v>
          </cell>
        </row>
        <row r="555">
          <cell r="A555" t="str">
            <v>CONVERTED</v>
          </cell>
          <cell r="B555" t="str">
            <v>A</v>
          </cell>
          <cell r="C555" t="str">
            <v>Converted</v>
          </cell>
        </row>
        <row r="556">
          <cell r="A556" t="str">
            <v>CONVERTED</v>
          </cell>
          <cell r="B556" t="str">
            <v>A</v>
          </cell>
          <cell r="C556" t="str">
            <v>Converted</v>
          </cell>
        </row>
        <row r="557">
          <cell r="A557" t="str">
            <v>CONVERTED</v>
          </cell>
          <cell r="B557" t="str">
            <v>A</v>
          </cell>
          <cell r="C557" t="str">
            <v>Converted</v>
          </cell>
        </row>
        <row r="558">
          <cell r="A558" t="str">
            <v>CONVERTED</v>
          </cell>
          <cell r="B558" t="str">
            <v>A</v>
          </cell>
          <cell r="C558" t="str">
            <v>Converted</v>
          </cell>
        </row>
        <row r="559">
          <cell r="A559" t="str">
            <v>CONVERTED</v>
          </cell>
          <cell r="B559" t="str">
            <v>A</v>
          </cell>
          <cell r="C559" t="str">
            <v>Converted</v>
          </cell>
        </row>
        <row r="560">
          <cell r="A560" t="str">
            <v>CONVERTED</v>
          </cell>
          <cell r="B560" t="str">
            <v>A</v>
          </cell>
          <cell r="C560" t="str">
            <v>Converted</v>
          </cell>
        </row>
        <row r="561">
          <cell r="A561" t="str">
            <v>CONVERTED</v>
          </cell>
          <cell r="B561" t="str">
            <v>A</v>
          </cell>
          <cell r="C561" t="str">
            <v>Converted</v>
          </cell>
        </row>
        <row r="562">
          <cell r="A562" t="str">
            <v>CONVERTED</v>
          </cell>
          <cell r="B562" t="str">
            <v>A</v>
          </cell>
          <cell r="C562" t="str">
            <v>Converted</v>
          </cell>
        </row>
        <row r="563">
          <cell r="A563" t="str">
            <v>CONVERTED</v>
          </cell>
          <cell r="B563" t="str">
            <v>A</v>
          </cell>
          <cell r="C563" t="str">
            <v>Converted</v>
          </cell>
        </row>
        <row r="564">
          <cell r="A564" t="str">
            <v>CONVERTED</v>
          </cell>
          <cell r="B564" t="str">
            <v>A</v>
          </cell>
          <cell r="C564" t="str">
            <v>Converted</v>
          </cell>
        </row>
        <row r="565">
          <cell r="A565" t="str">
            <v>CONVERTED</v>
          </cell>
          <cell r="B565" t="str">
            <v>A</v>
          </cell>
          <cell r="C565" t="str">
            <v>Converted</v>
          </cell>
        </row>
        <row r="566">
          <cell r="A566" t="str">
            <v>CONVERTED</v>
          </cell>
          <cell r="B566" t="str">
            <v>A</v>
          </cell>
          <cell r="C566" t="str">
            <v>Converted</v>
          </cell>
        </row>
        <row r="567">
          <cell r="A567" t="str">
            <v>CONVERTED</v>
          </cell>
          <cell r="B567" t="str">
            <v>A</v>
          </cell>
          <cell r="C567" t="str">
            <v>Converted</v>
          </cell>
        </row>
        <row r="568">
          <cell r="A568" t="str">
            <v>CONVERTED</v>
          </cell>
          <cell r="B568" t="str">
            <v>A</v>
          </cell>
          <cell r="C568" t="str">
            <v>Converted</v>
          </cell>
        </row>
        <row r="569">
          <cell r="A569" t="str">
            <v>CONVERTED</v>
          </cell>
          <cell r="B569" t="str">
            <v>A</v>
          </cell>
          <cell r="C569" t="str">
            <v>Converted</v>
          </cell>
        </row>
        <row r="570">
          <cell r="A570" t="str">
            <v>CONVERTED</v>
          </cell>
          <cell r="B570" t="str">
            <v>A</v>
          </cell>
          <cell r="C570" t="str">
            <v>Converted</v>
          </cell>
        </row>
        <row r="571">
          <cell r="A571" t="str">
            <v>CONVERTED</v>
          </cell>
          <cell r="B571" t="str">
            <v>A</v>
          </cell>
          <cell r="C571" t="str">
            <v>Converted</v>
          </cell>
        </row>
        <row r="572">
          <cell r="A572" t="str">
            <v>CONVERTED</v>
          </cell>
          <cell r="B572" t="str">
            <v>A</v>
          </cell>
          <cell r="C572" t="str">
            <v>Converted</v>
          </cell>
        </row>
        <row r="573">
          <cell r="A573" t="str">
            <v>CONVERTED</v>
          </cell>
          <cell r="B573" t="str">
            <v>A</v>
          </cell>
          <cell r="C573" t="str">
            <v>Converted</v>
          </cell>
        </row>
        <row r="574">
          <cell r="A574" t="str">
            <v>CONVERTED</v>
          </cell>
          <cell r="B574" t="str">
            <v>A</v>
          </cell>
          <cell r="C574" t="str">
            <v>Converted</v>
          </cell>
        </row>
        <row r="575">
          <cell r="A575" t="str">
            <v>CONVERTED</v>
          </cell>
          <cell r="B575" t="str">
            <v>A</v>
          </cell>
          <cell r="C575" t="str">
            <v>Converted</v>
          </cell>
        </row>
        <row r="576">
          <cell r="A576" t="str">
            <v>CONVERTED</v>
          </cell>
          <cell r="B576" t="str">
            <v>A</v>
          </cell>
          <cell r="C576" t="str">
            <v>Converted</v>
          </cell>
        </row>
        <row r="577">
          <cell r="A577" t="str">
            <v>CONVERTED</v>
          </cell>
          <cell r="B577" t="str">
            <v>A</v>
          </cell>
          <cell r="C577" t="str">
            <v>Converted</v>
          </cell>
        </row>
        <row r="578">
          <cell r="A578" t="str">
            <v>CONVERTED</v>
          </cell>
          <cell r="B578" t="str">
            <v>A</v>
          </cell>
          <cell r="C578" t="str">
            <v>Converted</v>
          </cell>
        </row>
        <row r="579">
          <cell r="A579" t="str">
            <v>CONVERTED</v>
          </cell>
          <cell r="B579" t="str">
            <v>A</v>
          </cell>
          <cell r="C579" t="str">
            <v>Converted</v>
          </cell>
        </row>
        <row r="580">
          <cell r="A580" t="str">
            <v>CONVERTED</v>
          </cell>
          <cell r="B580" t="str">
            <v>A</v>
          </cell>
          <cell r="C580" t="str">
            <v>Converted</v>
          </cell>
        </row>
        <row r="581">
          <cell r="A581" t="str">
            <v>CONVERTED</v>
          </cell>
          <cell r="B581" t="str">
            <v>A</v>
          </cell>
          <cell r="C581" t="str">
            <v>Converted</v>
          </cell>
        </row>
        <row r="582">
          <cell r="A582" t="str">
            <v>CONVERTED</v>
          </cell>
          <cell r="B582" t="str">
            <v>A</v>
          </cell>
          <cell r="C582" t="str">
            <v>Converted</v>
          </cell>
        </row>
        <row r="583">
          <cell r="A583" t="str">
            <v>CONVERTED</v>
          </cell>
          <cell r="B583" t="str">
            <v>A</v>
          </cell>
          <cell r="C583" t="str">
            <v>Converted</v>
          </cell>
        </row>
        <row r="584">
          <cell r="A584" t="str">
            <v>CONVERTED</v>
          </cell>
          <cell r="B584" t="str">
            <v>A</v>
          </cell>
          <cell r="C584" t="str">
            <v>Converted</v>
          </cell>
        </row>
        <row r="585">
          <cell r="A585" t="str">
            <v>CONVERTED</v>
          </cell>
          <cell r="B585" t="str">
            <v>A</v>
          </cell>
          <cell r="C585" t="str">
            <v>Converted</v>
          </cell>
        </row>
        <row r="586">
          <cell r="A586" t="str">
            <v>CONVERTED</v>
          </cell>
          <cell r="B586" t="str">
            <v>A</v>
          </cell>
          <cell r="C586" t="str">
            <v>Converted</v>
          </cell>
        </row>
        <row r="587">
          <cell r="A587" t="str">
            <v>CONVERTED</v>
          </cell>
          <cell r="B587" t="str">
            <v>A</v>
          </cell>
          <cell r="C587" t="str">
            <v>Converted</v>
          </cell>
        </row>
        <row r="588">
          <cell r="A588" t="str">
            <v>CONVERTED</v>
          </cell>
          <cell r="B588" t="str">
            <v>A</v>
          </cell>
          <cell r="C588" t="str">
            <v>Converted</v>
          </cell>
        </row>
        <row r="589">
          <cell r="A589" t="str">
            <v>CONVERTED</v>
          </cell>
          <cell r="B589" t="str">
            <v>A</v>
          </cell>
          <cell r="C589" t="str">
            <v>Converted</v>
          </cell>
        </row>
        <row r="590">
          <cell r="A590" t="str">
            <v>CONVERTED</v>
          </cell>
          <cell r="B590" t="str">
            <v>A</v>
          </cell>
          <cell r="C590" t="str">
            <v>Converted</v>
          </cell>
        </row>
        <row r="591">
          <cell r="A591" t="str">
            <v>CONVERTED</v>
          </cell>
          <cell r="B591" t="str">
            <v>A</v>
          </cell>
          <cell r="C591" t="str">
            <v>Converted</v>
          </cell>
        </row>
        <row r="592">
          <cell r="A592" t="str">
            <v>CONVERTED</v>
          </cell>
          <cell r="B592" t="str">
            <v>A</v>
          </cell>
          <cell r="C592" t="str">
            <v>Converted</v>
          </cell>
        </row>
        <row r="593">
          <cell r="A593" t="str">
            <v>CONVERTED</v>
          </cell>
          <cell r="B593" t="str">
            <v>A</v>
          </cell>
          <cell r="C593" t="str">
            <v>Converted</v>
          </cell>
        </row>
        <row r="594">
          <cell r="A594" t="str">
            <v>CONVERTED</v>
          </cell>
          <cell r="B594" t="str">
            <v>A</v>
          </cell>
          <cell r="C594" t="str">
            <v>Converted</v>
          </cell>
        </row>
        <row r="595">
          <cell r="A595" t="str">
            <v>CONVERTED</v>
          </cell>
          <cell r="B595" t="str">
            <v>A</v>
          </cell>
          <cell r="C595" t="str">
            <v>Converted</v>
          </cell>
        </row>
        <row r="596">
          <cell r="A596" t="str">
            <v>CONVERTED</v>
          </cell>
          <cell r="B596" t="str">
            <v>A</v>
          </cell>
          <cell r="C596" t="str">
            <v>Converted</v>
          </cell>
        </row>
        <row r="597">
          <cell r="A597" t="str">
            <v>CONVERTED</v>
          </cell>
          <cell r="B597" t="str">
            <v>A</v>
          </cell>
          <cell r="C597" t="str">
            <v>Converted</v>
          </cell>
        </row>
        <row r="598">
          <cell r="A598" t="str">
            <v>CONVERTED</v>
          </cell>
          <cell r="B598" t="str">
            <v>A</v>
          </cell>
          <cell r="C598" t="str">
            <v>Converted</v>
          </cell>
        </row>
        <row r="599">
          <cell r="A599" t="str">
            <v>CONVERTED</v>
          </cell>
          <cell r="B599" t="str">
            <v>A</v>
          </cell>
          <cell r="C599" t="str">
            <v>Converted</v>
          </cell>
        </row>
        <row r="600">
          <cell r="A600" t="str">
            <v>CONVERTED</v>
          </cell>
          <cell r="B600" t="str">
            <v>A</v>
          </cell>
          <cell r="C600" t="str">
            <v>Converted</v>
          </cell>
        </row>
        <row r="601">
          <cell r="A601" t="str">
            <v>CONVERTED</v>
          </cell>
          <cell r="B601" t="str">
            <v>A</v>
          </cell>
          <cell r="C601" t="str">
            <v>Converted</v>
          </cell>
        </row>
        <row r="602">
          <cell r="A602" t="str">
            <v>CONVERTED</v>
          </cell>
          <cell r="B602" t="str">
            <v>A</v>
          </cell>
          <cell r="C602" t="str">
            <v>Converted</v>
          </cell>
        </row>
        <row r="603">
          <cell r="A603" t="str">
            <v>CONVERTED</v>
          </cell>
          <cell r="B603" t="str">
            <v>A</v>
          </cell>
          <cell r="C603" t="str">
            <v>Converted</v>
          </cell>
        </row>
        <row r="604">
          <cell r="A604" t="str">
            <v>CONVERTED</v>
          </cell>
          <cell r="B604" t="str">
            <v>A</v>
          </cell>
          <cell r="C604" t="str">
            <v>Converted</v>
          </cell>
        </row>
        <row r="605">
          <cell r="A605" t="str">
            <v>CONVERTED</v>
          </cell>
          <cell r="B605" t="str">
            <v>A</v>
          </cell>
          <cell r="C605" t="str">
            <v>Converted</v>
          </cell>
        </row>
        <row r="606">
          <cell r="A606" t="str">
            <v>CONVERTED</v>
          </cell>
          <cell r="B606" t="str">
            <v>A</v>
          </cell>
          <cell r="C606" t="str">
            <v>Converted</v>
          </cell>
        </row>
        <row r="607">
          <cell r="A607" t="str">
            <v>CONVERTED</v>
          </cell>
          <cell r="B607" t="str">
            <v>A</v>
          </cell>
          <cell r="C607" t="str">
            <v>Converted</v>
          </cell>
        </row>
        <row r="608">
          <cell r="A608" t="str">
            <v>CONVERTED</v>
          </cell>
          <cell r="B608" t="str">
            <v>A</v>
          </cell>
          <cell r="C608" t="str">
            <v>Converted</v>
          </cell>
        </row>
        <row r="609">
          <cell r="A609" t="str">
            <v>CONVERTED</v>
          </cell>
          <cell r="B609" t="str">
            <v>A</v>
          </cell>
          <cell r="C609" t="str">
            <v>Converted</v>
          </cell>
        </row>
        <row r="610">
          <cell r="A610" t="str">
            <v>CONVERTED</v>
          </cell>
          <cell r="B610" t="str">
            <v>A</v>
          </cell>
          <cell r="C610" t="str">
            <v>Converted</v>
          </cell>
        </row>
        <row r="611">
          <cell r="A611" t="str">
            <v>CONVERTED</v>
          </cell>
          <cell r="B611" t="str">
            <v>A</v>
          </cell>
          <cell r="C611" t="str">
            <v>Converted</v>
          </cell>
        </row>
        <row r="612">
          <cell r="A612" t="str">
            <v>CONVERTED</v>
          </cell>
          <cell r="B612" t="str">
            <v>A</v>
          </cell>
          <cell r="C612" t="str">
            <v>Converted</v>
          </cell>
        </row>
        <row r="613">
          <cell r="A613" t="str">
            <v>CONVERTED</v>
          </cell>
          <cell r="B613" t="str">
            <v>A</v>
          </cell>
          <cell r="C613" t="str">
            <v>Converted</v>
          </cell>
        </row>
        <row r="614">
          <cell r="A614" t="str">
            <v>CONVERTED</v>
          </cell>
          <cell r="B614" t="str">
            <v>A</v>
          </cell>
          <cell r="C614" t="str">
            <v>Converted</v>
          </cell>
        </row>
        <row r="615">
          <cell r="A615" t="str">
            <v>CONVERTED</v>
          </cell>
          <cell r="B615" t="str">
            <v>A</v>
          </cell>
          <cell r="C615" t="str">
            <v>Converted</v>
          </cell>
        </row>
        <row r="616">
          <cell r="A616" t="str">
            <v>CONVERTED</v>
          </cell>
          <cell r="B616" t="str">
            <v>A</v>
          </cell>
          <cell r="C616" t="str">
            <v>Converted</v>
          </cell>
        </row>
        <row r="617">
          <cell r="A617" t="str">
            <v>CONVERTED</v>
          </cell>
          <cell r="B617" t="str">
            <v>A</v>
          </cell>
          <cell r="C617" t="str">
            <v>Converted</v>
          </cell>
        </row>
        <row r="618">
          <cell r="A618" t="str">
            <v>CONVERTED</v>
          </cell>
          <cell r="B618" t="str">
            <v>A</v>
          </cell>
          <cell r="C618" t="str">
            <v>Converted</v>
          </cell>
        </row>
        <row r="619">
          <cell r="A619" t="str">
            <v>CONVERTED</v>
          </cell>
          <cell r="B619" t="str">
            <v>A</v>
          </cell>
          <cell r="C619" t="str">
            <v>Converted</v>
          </cell>
        </row>
        <row r="620">
          <cell r="A620" t="str">
            <v>CONVERTED</v>
          </cell>
          <cell r="B620" t="str">
            <v>A</v>
          </cell>
          <cell r="C620" t="str">
            <v>Converted</v>
          </cell>
        </row>
        <row r="621">
          <cell r="A621" t="str">
            <v>CONVERTED</v>
          </cell>
          <cell r="B621" t="str">
            <v>A</v>
          </cell>
          <cell r="C621" t="str">
            <v>Converted</v>
          </cell>
        </row>
        <row r="622">
          <cell r="A622" t="str">
            <v>CONVERTED</v>
          </cell>
          <cell r="B622" t="str">
            <v>A</v>
          </cell>
          <cell r="C622" t="str">
            <v>Converted</v>
          </cell>
        </row>
        <row r="623">
          <cell r="A623" t="str">
            <v>CONVERTED</v>
          </cell>
          <cell r="B623" t="str">
            <v>A</v>
          </cell>
          <cell r="C623" t="str">
            <v>Converted</v>
          </cell>
        </row>
        <row r="624">
          <cell r="A624" t="str">
            <v>CONVERTED</v>
          </cell>
          <cell r="B624" t="str">
            <v>A</v>
          </cell>
          <cell r="C624" t="str">
            <v>Converted</v>
          </cell>
        </row>
        <row r="625">
          <cell r="A625" t="str">
            <v>CONVERTED</v>
          </cell>
          <cell r="B625" t="str">
            <v>A</v>
          </cell>
          <cell r="C625" t="str">
            <v>Converted</v>
          </cell>
        </row>
        <row r="626">
          <cell r="A626" t="str">
            <v>CONVERTED</v>
          </cell>
          <cell r="B626" t="str">
            <v>A</v>
          </cell>
          <cell r="C626" t="str">
            <v>Converted</v>
          </cell>
        </row>
        <row r="627">
          <cell r="A627" t="str">
            <v>CONVERTED</v>
          </cell>
          <cell r="B627" t="str">
            <v>A</v>
          </cell>
          <cell r="C627" t="str">
            <v>Converted</v>
          </cell>
        </row>
        <row r="628">
          <cell r="A628" t="str">
            <v>CONVERTED</v>
          </cell>
          <cell r="B628" t="str">
            <v>A</v>
          </cell>
          <cell r="C628" t="str">
            <v>Converted</v>
          </cell>
        </row>
        <row r="629">
          <cell r="A629" t="str">
            <v>CONVERTED</v>
          </cell>
          <cell r="B629" t="str">
            <v>A</v>
          </cell>
          <cell r="C629" t="str">
            <v>Converted</v>
          </cell>
        </row>
        <row r="630">
          <cell r="A630" t="str">
            <v>CONVERTED</v>
          </cell>
          <cell r="B630" t="str">
            <v>A</v>
          </cell>
          <cell r="C630" t="str">
            <v>Converted</v>
          </cell>
        </row>
        <row r="631">
          <cell r="A631" t="str">
            <v>CONVERTED</v>
          </cell>
          <cell r="B631" t="str">
            <v>A</v>
          </cell>
          <cell r="C631" t="str">
            <v>Converted</v>
          </cell>
        </row>
        <row r="632">
          <cell r="A632" t="str">
            <v>CONVERTED</v>
          </cell>
          <cell r="B632" t="str">
            <v>A</v>
          </cell>
          <cell r="C632" t="str">
            <v>Converted</v>
          </cell>
        </row>
        <row r="633">
          <cell r="A633" t="str">
            <v>CONVERTED</v>
          </cell>
          <cell r="B633" t="str">
            <v>A</v>
          </cell>
          <cell r="C633" t="str">
            <v>Converted</v>
          </cell>
        </row>
        <row r="634">
          <cell r="A634" t="str">
            <v>CONVERTED</v>
          </cell>
          <cell r="B634" t="str">
            <v>A</v>
          </cell>
          <cell r="C634" t="str">
            <v>Converted</v>
          </cell>
        </row>
        <row r="635">
          <cell r="A635" t="str">
            <v>CONVERTED</v>
          </cell>
          <cell r="B635" t="str">
            <v>A</v>
          </cell>
          <cell r="C635" t="str">
            <v>Converted</v>
          </cell>
        </row>
        <row r="636">
          <cell r="A636" t="str">
            <v>CONVERTED</v>
          </cell>
          <cell r="B636" t="str">
            <v>A</v>
          </cell>
          <cell r="C636" t="str">
            <v>Converted</v>
          </cell>
        </row>
        <row r="637">
          <cell r="A637" t="str">
            <v>CONVERTED</v>
          </cell>
          <cell r="B637" t="str">
            <v>A</v>
          </cell>
          <cell r="C637" t="str">
            <v>Converted</v>
          </cell>
        </row>
        <row r="638">
          <cell r="A638" t="str">
            <v>CONVERTED</v>
          </cell>
          <cell r="B638" t="str">
            <v>A</v>
          </cell>
          <cell r="C638" t="str">
            <v>Converted</v>
          </cell>
        </row>
        <row r="639">
          <cell r="A639" t="str">
            <v>CONVERTED</v>
          </cell>
          <cell r="B639" t="str">
            <v>A</v>
          </cell>
          <cell r="C639" t="str">
            <v>Converted</v>
          </cell>
        </row>
        <row r="640">
          <cell r="A640" t="str">
            <v>CONVERTED</v>
          </cell>
          <cell r="B640" t="str">
            <v>A</v>
          </cell>
          <cell r="C640" t="str">
            <v>Converted</v>
          </cell>
        </row>
        <row r="641">
          <cell r="A641" t="str">
            <v>CONVERTED</v>
          </cell>
          <cell r="B641" t="str">
            <v>A</v>
          </cell>
          <cell r="C641" t="str">
            <v>Converted</v>
          </cell>
        </row>
        <row r="642">
          <cell r="A642" t="str">
            <v>CONVERTED</v>
          </cell>
          <cell r="B642" t="str">
            <v>A</v>
          </cell>
          <cell r="C642" t="str">
            <v>Converted</v>
          </cell>
        </row>
        <row r="643">
          <cell r="A643" t="str">
            <v>CONVERTED</v>
          </cell>
          <cell r="B643" t="str">
            <v>A</v>
          </cell>
          <cell r="C643" t="str">
            <v>Converted</v>
          </cell>
        </row>
        <row r="644">
          <cell r="A644" t="str">
            <v>CONVERTED</v>
          </cell>
          <cell r="B644" t="str">
            <v>A</v>
          </cell>
          <cell r="C644" t="str">
            <v>Converted</v>
          </cell>
        </row>
        <row r="645">
          <cell r="A645" t="str">
            <v>CONVERTED</v>
          </cell>
          <cell r="B645" t="str">
            <v>A</v>
          </cell>
          <cell r="C645" t="str">
            <v>Converted</v>
          </cell>
        </row>
        <row r="646">
          <cell r="A646" t="str">
            <v>CONVERTED</v>
          </cell>
          <cell r="B646" t="str">
            <v>A</v>
          </cell>
          <cell r="C646" t="str">
            <v>Converted</v>
          </cell>
        </row>
        <row r="647">
          <cell r="A647" t="str">
            <v>CONVERTED</v>
          </cell>
          <cell r="B647" t="str">
            <v>A</v>
          </cell>
          <cell r="C647" t="str">
            <v>Converted</v>
          </cell>
        </row>
        <row r="648">
          <cell r="A648" t="str">
            <v>CONVERTED</v>
          </cell>
          <cell r="B648" t="str">
            <v>A</v>
          </cell>
          <cell r="C648" t="str">
            <v>Converted</v>
          </cell>
        </row>
        <row r="649">
          <cell r="A649" t="str">
            <v>CONVERTED</v>
          </cell>
          <cell r="B649" t="str">
            <v>A</v>
          </cell>
          <cell r="C649" t="str">
            <v>Converted</v>
          </cell>
        </row>
        <row r="650">
          <cell r="A650" t="str">
            <v>CONVERTED</v>
          </cell>
          <cell r="B650" t="str">
            <v>A</v>
          </cell>
          <cell r="C650" t="str">
            <v>Converted</v>
          </cell>
        </row>
        <row r="651">
          <cell r="A651" t="str">
            <v>CONVERTED</v>
          </cell>
          <cell r="B651" t="str">
            <v>A</v>
          </cell>
          <cell r="C651" t="str">
            <v>Converted</v>
          </cell>
        </row>
        <row r="652">
          <cell r="A652" t="str">
            <v>CONVERTED</v>
          </cell>
          <cell r="B652" t="str">
            <v>A</v>
          </cell>
          <cell r="C652" t="str">
            <v>Converted</v>
          </cell>
        </row>
        <row r="653">
          <cell r="A653" t="str">
            <v>CONVERTED</v>
          </cell>
          <cell r="B653" t="str">
            <v>A</v>
          </cell>
          <cell r="C653" t="str">
            <v>Converted</v>
          </cell>
        </row>
        <row r="654">
          <cell r="A654" t="str">
            <v>CONVERTED</v>
          </cell>
          <cell r="B654" t="str">
            <v>A</v>
          </cell>
          <cell r="C654" t="str">
            <v>Converted</v>
          </cell>
        </row>
        <row r="655">
          <cell r="A655" t="str">
            <v>CONVERTED</v>
          </cell>
          <cell r="B655" t="str">
            <v>A</v>
          </cell>
          <cell r="C655" t="str">
            <v>Converted</v>
          </cell>
        </row>
        <row r="656">
          <cell r="A656" t="str">
            <v>CONVERTED</v>
          </cell>
          <cell r="B656" t="str">
            <v>A</v>
          </cell>
          <cell r="C656" t="str">
            <v>Converted</v>
          </cell>
        </row>
        <row r="657">
          <cell r="A657" t="str">
            <v>CONVERTED</v>
          </cell>
          <cell r="B657" t="str">
            <v>A</v>
          </cell>
          <cell r="C657" t="str">
            <v>Converted</v>
          </cell>
        </row>
        <row r="658">
          <cell r="A658" t="str">
            <v>CONVERTED</v>
          </cell>
          <cell r="B658" t="str">
            <v>A</v>
          </cell>
          <cell r="C658" t="str">
            <v>Converted</v>
          </cell>
        </row>
        <row r="659">
          <cell r="A659" t="str">
            <v>CONVERTED</v>
          </cell>
          <cell r="B659" t="str">
            <v>A</v>
          </cell>
          <cell r="C659" t="str">
            <v>Converted</v>
          </cell>
        </row>
        <row r="660">
          <cell r="A660" t="str">
            <v>CONVERTED</v>
          </cell>
          <cell r="B660" t="str">
            <v>A</v>
          </cell>
          <cell r="C660" t="str">
            <v>Converted</v>
          </cell>
        </row>
        <row r="661">
          <cell r="A661" t="str">
            <v>CONVERTED</v>
          </cell>
          <cell r="B661" t="str">
            <v>A</v>
          </cell>
          <cell r="C661" t="str">
            <v>Converted</v>
          </cell>
        </row>
        <row r="662">
          <cell r="A662" t="str">
            <v>CONVERTED</v>
          </cell>
          <cell r="B662" t="str">
            <v>A</v>
          </cell>
          <cell r="C662" t="str">
            <v>Converted</v>
          </cell>
        </row>
        <row r="663">
          <cell r="A663" t="str">
            <v>CONVERTED</v>
          </cell>
          <cell r="B663" t="str">
            <v>A</v>
          </cell>
          <cell r="C663" t="str">
            <v>Converted</v>
          </cell>
        </row>
        <row r="664">
          <cell r="A664" t="str">
            <v>CONVERTED</v>
          </cell>
          <cell r="B664" t="str">
            <v>A</v>
          </cell>
          <cell r="C664" t="str">
            <v>Converted</v>
          </cell>
        </row>
        <row r="665">
          <cell r="A665" t="str">
            <v>CONVERTED</v>
          </cell>
          <cell r="B665" t="str">
            <v>A</v>
          </cell>
          <cell r="C665" t="str">
            <v>Converted</v>
          </cell>
        </row>
        <row r="666">
          <cell r="A666" t="str">
            <v>CONVERTED</v>
          </cell>
          <cell r="B666" t="str">
            <v>A</v>
          </cell>
          <cell r="C666" t="str">
            <v>Converted</v>
          </cell>
        </row>
        <row r="667">
          <cell r="A667" t="str">
            <v>CONVERTED</v>
          </cell>
          <cell r="B667" t="str">
            <v>A</v>
          </cell>
          <cell r="C667" t="str">
            <v>Converted</v>
          </cell>
        </row>
        <row r="668">
          <cell r="A668" t="str">
            <v>CONVERTED</v>
          </cell>
          <cell r="B668" t="str">
            <v>A</v>
          </cell>
          <cell r="C668" t="str">
            <v>Converted</v>
          </cell>
        </row>
        <row r="669">
          <cell r="A669" t="str">
            <v>CONVERTED</v>
          </cell>
          <cell r="B669" t="str">
            <v>A</v>
          </cell>
          <cell r="C669" t="str">
            <v>Converted</v>
          </cell>
        </row>
        <row r="670">
          <cell r="A670" t="str">
            <v>CONVERTED</v>
          </cell>
          <cell r="B670" t="str">
            <v>A</v>
          </cell>
          <cell r="C670" t="str">
            <v>Converted</v>
          </cell>
        </row>
        <row r="671">
          <cell r="A671" t="str">
            <v>CONVERTED</v>
          </cell>
          <cell r="B671" t="str">
            <v>A</v>
          </cell>
          <cell r="C671" t="str">
            <v>Converted</v>
          </cell>
        </row>
        <row r="672">
          <cell r="A672" t="str">
            <v>CONVERTED</v>
          </cell>
          <cell r="B672" t="str">
            <v>A</v>
          </cell>
          <cell r="C672" t="str">
            <v>Converted</v>
          </cell>
        </row>
        <row r="673">
          <cell r="A673" t="str">
            <v>CONVERTED</v>
          </cell>
          <cell r="B673" t="str">
            <v>A</v>
          </cell>
          <cell r="C673" t="str">
            <v>Converted</v>
          </cell>
        </row>
        <row r="674">
          <cell r="A674" t="str">
            <v>CONVERTED</v>
          </cell>
          <cell r="B674" t="str">
            <v>A</v>
          </cell>
          <cell r="C674" t="str">
            <v>Converted</v>
          </cell>
        </row>
        <row r="675">
          <cell r="A675" t="str">
            <v>CONVERTED</v>
          </cell>
          <cell r="B675" t="str">
            <v>A</v>
          </cell>
          <cell r="C675" t="str">
            <v>Converted</v>
          </cell>
        </row>
        <row r="676">
          <cell r="A676" t="str">
            <v>CONVERTED</v>
          </cell>
          <cell r="B676" t="str">
            <v>A</v>
          </cell>
          <cell r="C676" t="str">
            <v>Converted</v>
          </cell>
        </row>
        <row r="677">
          <cell r="A677" t="str">
            <v>CONVERTED</v>
          </cell>
          <cell r="B677" t="str">
            <v>A</v>
          </cell>
          <cell r="C677" t="str">
            <v>Converted</v>
          </cell>
        </row>
        <row r="678">
          <cell r="A678" t="str">
            <v>CONVERTED</v>
          </cell>
          <cell r="B678" t="str">
            <v>A</v>
          </cell>
          <cell r="C678" t="str">
            <v>Converted</v>
          </cell>
        </row>
        <row r="679">
          <cell r="A679" t="str">
            <v>CONVERTED</v>
          </cell>
          <cell r="B679" t="str">
            <v>A</v>
          </cell>
          <cell r="C679" t="str">
            <v>Converted</v>
          </cell>
        </row>
        <row r="680">
          <cell r="A680" t="str">
            <v>CONVERTED</v>
          </cell>
          <cell r="B680" t="str">
            <v>A</v>
          </cell>
          <cell r="C680" t="str">
            <v>Converted</v>
          </cell>
        </row>
        <row r="681">
          <cell r="A681" t="str">
            <v>CONVERTED</v>
          </cell>
          <cell r="B681" t="str">
            <v>A</v>
          </cell>
          <cell r="C681" t="str">
            <v>Converted</v>
          </cell>
        </row>
        <row r="682">
          <cell r="A682" t="str">
            <v>CONVERTED</v>
          </cell>
          <cell r="B682" t="str">
            <v>A</v>
          </cell>
          <cell r="C682" t="str">
            <v>Converted</v>
          </cell>
        </row>
        <row r="683">
          <cell r="A683" t="str">
            <v>CONVERTED</v>
          </cell>
          <cell r="B683" t="str">
            <v>A</v>
          </cell>
          <cell r="C683" t="str">
            <v>Converted</v>
          </cell>
        </row>
        <row r="684">
          <cell r="A684" t="str">
            <v>CONVERTED</v>
          </cell>
          <cell r="B684" t="str">
            <v>A</v>
          </cell>
          <cell r="C684" t="str">
            <v>Converted</v>
          </cell>
        </row>
        <row r="685">
          <cell r="A685" t="str">
            <v>CONVERTED</v>
          </cell>
          <cell r="B685" t="str">
            <v>A</v>
          </cell>
          <cell r="C685" t="str">
            <v>Converted</v>
          </cell>
        </row>
        <row r="686">
          <cell r="A686" t="str">
            <v>CONVERTED</v>
          </cell>
          <cell r="B686" t="str">
            <v>A</v>
          </cell>
          <cell r="C686" t="str">
            <v>Converted</v>
          </cell>
        </row>
        <row r="687">
          <cell r="A687" t="str">
            <v>CONVERTED</v>
          </cell>
          <cell r="B687" t="str">
            <v>A</v>
          </cell>
          <cell r="C687" t="str">
            <v>Converted</v>
          </cell>
        </row>
        <row r="688">
          <cell r="A688" t="str">
            <v>CONVERTED</v>
          </cell>
          <cell r="B688" t="str">
            <v>A</v>
          </cell>
          <cell r="C688" t="str">
            <v>Converted</v>
          </cell>
        </row>
        <row r="689">
          <cell r="A689" t="str">
            <v>CONVERTED</v>
          </cell>
          <cell r="B689" t="str">
            <v>A</v>
          </cell>
          <cell r="C689" t="str">
            <v>Converted</v>
          </cell>
        </row>
        <row r="690">
          <cell r="A690" t="str">
            <v>CONVERTED</v>
          </cell>
          <cell r="B690" t="str">
            <v>A</v>
          </cell>
          <cell r="C690" t="str">
            <v>Converted</v>
          </cell>
        </row>
        <row r="691">
          <cell r="A691" t="str">
            <v>CONVERTED</v>
          </cell>
          <cell r="B691" t="str">
            <v>A</v>
          </cell>
          <cell r="C691" t="str">
            <v>Converted</v>
          </cell>
        </row>
        <row r="692">
          <cell r="A692" t="str">
            <v>CONVERTED</v>
          </cell>
          <cell r="B692" t="str">
            <v>A</v>
          </cell>
          <cell r="C692" t="str">
            <v>Converted</v>
          </cell>
        </row>
        <row r="693">
          <cell r="A693" t="str">
            <v>CONVERTED</v>
          </cell>
          <cell r="B693" t="str">
            <v>A</v>
          </cell>
          <cell r="C693" t="str">
            <v>Converted</v>
          </cell>
        </row>
        <row r="694">
          <cell r="A694" t="str">
            <v>CONVERTED</v>
          </cell>
          <cell r="B694" t="str">
            <v>A</v>
          </cell>
          <cell r="C694" t="str">
            <v>Converted</v>
          </cell>
        </row>
        <row r="695">
          <cell r="A695" t="str">
            <v>CONVERTED</v>
          </cell>
          <cell r="B695" t="str">
            <v>A</v>
          </cell>
          <cell r="C695" t="str">
            <v>Converted</v>
          </cell>
        </row>
        <row r="696">
          <cell r="A696" t="str">
            <v>CONVERTED</v>
          </cell>
          <cell r="B696" t="str">
            <v>A</v>
          </cell>
          <cell r="C696" t="str">
            <v>Converted</v>
          </cell>
        </row>
        <row r="697">
          <cell r="A697" t="str">
            <v>CONVERTED</v>
          </cell>
          <cell r="B697" t="str">
            <v>A</v>
          </cell>
          <cell r="C697" t="str">
            <v>Converted</v>
          </cell>
        </row>
        <row r="698">
          <cell r="A698" t="str">
            <v>CONVERTED</v>
          </cell>
          <cell r="B698" t="str">
            <v>A</v>
          </cell>
          <cell r="C698" t="str">
            <v>Converted</v>
          </cell>
        </row>
        <row r="699">
          <cell r="A699" t="str">
            <v>CONVERTED</v>
          </cell>
          <cell r="B699" t="str">
            <v>A</v>
          </cell>
          <cell r="C699" t="str">
            <v>Converted</v>
          </cell>
        </row>
        <row r="700">
          <cell r="A700" t="str">
            <v>CONVERTED</v>
          </cell>
          <cell r="B700" t="str">
            <v>A</v>
          </cell>
          <cell r="C700" t="str">
            <v>Converted</v>
          </cell>
        </row>
        <row r="701">
          <cell r="A701" t="str">
            <v>CONVERTED</v>
          </cell>
          <cell r="B701" t="str">
            <v>A</v>
          </cell>
          <cell r="C701" t="str">
            <v>Converted</v>
          </cell>
        </row>
        <row r="702">
          <cell r="A702" t="str">
            <v>CONVERTED</v>
          </cell>
          <cell r="B702" t="str">
            <v>A</v>
          </cell>
          <cell r="C702" t="str">
            <v>Converted</v>
          </cell>
        </row>
        <row r="703">
          <cell r="A703" t="str">
            <v>CONVERTED</v>
          </cell>
          <cell r="B703" t="str">
            <v>A</v>
          </cell>
          <cell r="C703" t="str">
            <v>Converted</v>
          </cell>
        </row>
        <row r="704">
          <cell r="A704" t="str">
            <v>CONVERTED</v>
          </cell>
          <cell r="B704" t="str">
            <v>A</v>
          </cell>
          <cell r="C704" t="str">
            <v>Converted</v>
          </cell>
        </row>
        <row r="705">
          <cell r="A705" t="str">
            <v>CONVERTED</v>
          </cell>
          <cell r="B705" t="str">
            <v>A</v>
          </cell>
          <cell r="C705" t="str">
            <v>Converted</v>
          </cell>
        </row>
        <row r="706">
          <cell r="A706" t="str">
            <v>CONVERTED</v>
          </cell>
          <cell r="B706" t="str">
            <v>A</v>
          </cell>
          <cell r="C706" t="str">
            <v>Converted</v>
          </cell>
        </row>
        <row r="707">
          <cell r="A707" t="str">
            <v>CONVERTED</v>
          </cell>
          <cell r="B707" t="str">
            <v>A</v>
          </cell>
          <cell r="C707" t="str">
            <v>Converted</v>
          </cell>
        </row>
        <row r="708">
          <cell r="A708" t="str">
            <v>CONVERTED</v>
          </cell>
          <cell r="B708" t="str">
            <v>A</v>
          </cell>
          <cell r="C708" t="str">
            <v>Converted</v>
          </cell>
        </row>
        <row r="709">
          <cell r="A709" t="str">
            <v>CONVERTED</v>
          </cell>
          <cell r="B709" t="str">
            <v>A</v>
          </cell>
          <cell r="C709" t="str">
            <v>Converted</v>
          </cell>
        </row>
        <row r="710">
          <cell r="A710" t="str">
            <v>CONVERTED</v>
          </cell>
          <cell r="B710" t="str">
            <v>A</v>
          </cell>
          <cell r="C710" t="str">
            <v>Converted</v>
          </cell>
        </row>
        <row r="711">
          <cell r="A711" t="str">
            <v>CONVERTED</v>
          </cell>
          <cell r="B711" t="str">
            <v>A</v>
          </cell>
          <cell r="C711" t="str">
            <v>Converted</v>
          </cell>
        </row>
        <row r="712">
          <cell r="A712" t="str">
            <v>CONVERTED</v>
          </cell>
          <cell r="B712" t="str">
            <v>A</v>
          </cell>
          <cell r="C712" t="str">
            <v>Converted</v>
          </cell>
        </row>
        <row r="713">
          <cell r="A713" t="str">
            <v>CONVERTED</v>
          </cell>
          <cell r="B713" t="str">
            <v>A</v>
          </cell>
          <cell r="C713" t="str">
            <v>Converted</v>
          </cell>
        </row>
        <row r="714">
          <cell r="A714" t="str">
            <v>CONVERTED</v>
          </cell>
          <cell r="B714" t="str">
            <v>A</v>
          </cell>
          <cell r="C714" t="str">
            <v>Converted</v>
          </cell>
        </row>
        <row r="715">
          <cell r="A715" t="str">
            <v>CONVERTED</v>
          </cell>
          <cell r="B715" t="str">
            <v>A</v>
          </cell>
          <cell r="C715" t="str">
            <v>Converted</v>
          </cell>
        </row>
        <row r="716">
          <cell r="A716" t="str">
            <v>CONVERTED</v>
          </cell>
          <cell r="B716" t="str">
            <v>A</v>
          </cell>
          <cell r="C716" t="str">
            <v>Converted</v>
          </cell>
        </row>
        <row r="717">
          <cell r="A717" t="str">
            <v>CORE_LDRSHP_TRN</v>
          </cell>
          <cell r="B717" t="str">
            <v>A</v>
          </cell>
          <cell r="C717" t="str">
            <v>Core Leadership and T &amp; M S</v>
          </cell>
        </row>
        <row r="718">
          <cell r="A718" t="str">
            <v>CORE24</v>
          </cell>
          <cell r="B718" t="str">
            <v>A</v>
          </cell>
          <cell r="C718" t="str">
            <v>Core 24</v>
          </cell>
        </row>
        <row r="719">
          <cell r="A719" t="str">
            <v>CORE25</v>
          </cell>
          <cell r="B719" t="str">
            <v>A</v>
          </cell>
          <cell r="C719" t="str">
            <v>Core 25</v>
          </cell>
        </row>
        <row r="720">
          <cell r="A720" t="str">
            <v>CORE26</v>
          </cell>
          <cell r="B720" t="str">
            <v>A</v>
          </cell>
          <cell r="C720" t="str">
            <v>Core 26</v>
          </cell>
        </row>
        <row r="721">
          <cell r="A721" t="str">
            <v>CORE40</v>
          </cell>
          <cell r="B721" t="str">
            <v>A</v>
          </cell>
          <cell r="C721" t="str">
            <v>CORE 40</v>
          </cell>
        </row>
        <row r="722">
          <cell r="A722" t="str">
            <v>CORE40_P2</v>
          </cell>
          <cell r="B722" t="str">
            <v>A</v>
          </cell>
          <cell r="C722" t="str">
            <v>Core 40 _ Part 2</v>
          </cell>
        </row>
        <row r="723">
          <cell r="A723" t="str">
            <v>CORE40_P3</v>
          </cell>
          <cell r="B723" t="str">
            <v>A</v>
          </cell>
          <cell r="C723" t="str">
            <v>Core 40 _ Part 3</v>
          </cell>
        </row>
        <row r="724">
          <cell r="A724" t="str">
            <v>CORE40_P4</v>
          </cell>
          <cell r="B724" t="str">
            <v>A</v>
          </cell>
          <cell r="C724" t="str">
            <v>Core 40 _ Part 4</v>
          </cell>
        </row>
        <row r="725">
          <cell r="A725" t="str">
            <v>CORE41</v>
          </cell>
          <cell r="B725" t="str">
            <v>A</v>
          </cell>
          <cell r="C725" t="str">
            <v>CORE 41</v>
          </cell>
        </row>
        <row r="726">
          <cell r="A726" t="str">
            <v>CORE42</v>
          </cell>
          <cell r="B726" t="str">
            <v>A</v>
          </cell>
          <cell r="C726" t="str">
            <v>CORE 42</v>
          </cell>
        </row>
        <row r="727">
          <cell r="A727" t="str">
            <v>COUNTY_MANAGED</v>
          </cell>
          <cell r="B727" t="str">
            <v>A</v>
          </cell>
          <cell r="C727" t="str">
            <v>County Managed</v>
          </cell>
        </row>
        <row r="728">
          <cell r="A728" t="str">
            <v>COURT_PERS_INST</v>
          </cell>
          <cell r="B728" t="str">
            <v>A</v>
          </cell>
          <cell r="C728" t="str">
            <v>Court Personel Institutes</v>
          </cell>
        </row>
        <row r="729">
          <cell r="A729" t="str">
            <v>COURT_SECURITY</v>
          </cell>
          <cell r="B729" t="str">
            <v>A</v>
          </cell>
          <cell r="C729" t="str">
            <v>Court Security</v>
          </cell>
        </row>
        <row r="730">
          <cell r="A730" t="str">
            <v>CSC</v>
          </cell>
          <cell r="B730" t="str">
            <v>A</v>
          </cell>
          <cell r="C730" t="str">
            <v>AB_1058 CSC_ LA</v>
          </cell>
        </row>
        <row r="731">
          <cell r="A731" t="str">
            <v>CSTAFF_ACCESS_E</v>
          </cell>
          <cell r="B731" t="str">
            <v>A</v>
          </cell>
          <cell r="C731" t="str">
            <v>Council Staff Access Education</v>
          </cell>
        </row>
        <row r="732">
          <cell r="A732" t="str">
            <v>CSTAFF_CURRICU</v>
          </cell>
          <cell r="B732" t="str">
            <v>A</v>
          </cell>
          <cell r="C732" t="str">
            <v>Council Staff Curriculum Devel</v>
          </cell>
        </row>
        <row r="733">
          <cell r="A733" t="str">
            <v>CSTAFF_DIST_EDU</v>
          </cell>
          <cell r="B733" t="str">
            <v>A</v>
          </cell>
          <cell r="C733" t="str">
            <v>Council Staff Distance Edu &amp; R</v>
          </cell>
        </row>
        <row r="734">
          <cell r="A734" t="str">
            <v>CSTAFF_FACDEV</v>
          </cell>
          <cell r="B734" t="str">
            <v>A</v>
          </cell>
          <cell r="C734" t="str">
            <v>Council Staff Faculty Developm</v>
          </cell>
        </row>
        <row r="735">
          <cell r="A735" t="str">
            <v>CSTAFF_FORUMS</v>
          </cell>
          <cell r="B735" t="str">
            <v>A</v>
          </cell>
          <cell r="C735" t="str">
            <v>Council Staff Courses &amp; Forums</v>
          </cell>
        </row>
        <row r="736">
          <cell r="A736" t="str">
            <v>CTDATACOLLECTIO</v>
          </cell>
          <cell r="B736" t="str">
            <v>A</v>
          </cell>
          <cell r="C736" t="str">
            <v>CTDataCollectio</v>
          </cell>
        </row>
        <row r="737">
          <cell r="A737" t="str">
            <v>CTSTF_CURRICU</v>
          </cell>
          <cell r="B737" t="str">
            <v>A</v>
          </cell>
          <cell r="C737" t="str">
            <v>Court Staff Curriculum Develop</v>
          </cell>
        </row>
        <row r="738">
          <cell r="A738" t="str">
            <v>CTSTF_DIST_EDU</v>
          </cell>
          <cell r="B738" t="str">
            <v>A</v>
          </cell>
          <cell r="C738" t="str">
            <v>CT Stff Distance Edu &amp; Resourc</v>
          </cell>
        </row>
        <row r="739">
          <cell r="A739" t="str">
            <v>CTSTF_EDU</v>
          </cell>
          <cell r="B739" t="str">
            <v>A</v>
          </cell>
          <cell r="C739" t="str">
            <v>Court Staff Access Education</v>
          </cell>
        </row>
        <row r="740">
          <cell r="A740" t="str">
            <v>D</v>
          </cell>
          <cell r="B740" t="str">
            <v>A</v>
          </cell>
          <cell r="C740" t="str">
            <v>Performance Criteria</v>
          </cell>
        </row>
        <row r="741">
          <cell r="A741" t="str">
            <v>D</v>
          </cell>
          <cell r="B741" t="str">
            <v>A</v>
          </cell>
          <cell r="C741" t="str">
            <v>Performance Criteria</v>
          </cell>
        </row>
        <row r="742">
          <cell r="A742" t="str">
            <v>D</v>
          </cell>
          <cell r="B742" t="str">
            <v>A</v>
          </cell>
          <cell r="C742" t="str">
            <v>Performance Criteria</v>
          </cell>
        </row>
        <row r="743">
          <cell r="A743" t="str">
            <v>D</v>
          </cell>
          <cell r="B743" t="str">
            <v>A</v>
          </cell>
          <cell r="C743" t="str">
            <v>Performance Criteria</v>
          </cell>
        </row>
        <row r="744">
          <cell r="A744" t="str">
            <v>D</v>
          </cell>
          <cell r="B744" t="str">
            <v>A</v>
          </cell>
          <cell r="C744" t="str">
            <v>Performance Criteria</v>
          </cell>
        </row>
        <row r="745">
          <cell r="A745" t="str">
            <v>D</v>
          </cell>
          <cell r="B745" t="str">
            <v>A</v>
          </cell>
          <cell r="C745" t="str">
            <v>Performance Criteria</v>
          </cell>
        </row>
        <row r="746">
          <cell r="A746" t="str">
            <v>D</v>
          </cell>
          <cell r="B746" t="str">
            <v>A</v>
          </cell>
          <cell r="C746" t="str">
            <v>Performance Criteria</v>
          </cell>
        </row>
        <row r="747">
          <cell r="A747" t="str">
            <v>D</v>
          </cell>
          <cell r="B747" t="str">
            <v>A</v>
          </cell>
          <cell r="C747" t="str">
            <v>Performance Criteria</v>
          </cell>
        </row>
        <row r="748">
          <cell r="A748" t="str">
            <v>D</v>
          </cell>
          <cell r="B748" t="str">
            <v>A</v>
          </cell>
          <cell r="C748" t="str">
            <v>Performance Criteria</v>
          </cell>
        </row>
        <row r="749">
          <cell r="A749" t="str">
            <v>D</v>
          </cell>
          <cell r="B749" t="str">
            <v>A</v>
          </cell>
          <cell r="C749" t="str">
            <v>Performance Criteria</v>
          </cell>
        </row>
        <row r="750">
          <cell r="A750" t="str">
            <v>D</v>
          </cell>
          <cell r="B750" t="str">
            <v>A</v>
          </cell>
          <cell r="C750" t="str">
            <v>Performance Criteria</v>
          </cell>
        </row>
        <row r="751">
          <cell r="A751" t="str">
            <v>D</v>
          </cell>
          <cell r="B751" t="str">
            <v>A</v>
          </cell>
          <cell r="C751" t="str">
            <v>Performance Criteria</v>
          </cell>
        </row>
        <row r="752">
          <cell r="A752" t="str">
            <v>D</v>
          </cell>
          <cell r="B752" t="str">
            <v>A</v>
          </cell>
          <cell r="C752" t="str">
            <v>Performance Criteria</v>
          </cell>
        </row>
        <row r="753">
          <cell r="A753" t="str">
            <v>D</v>
          </cell>
          <cell r="B753" t="str">
            <v>A</v>
          </cell>
          <cell r="C753" t="str">
            <v>Performance Criteria</v>
          </cell>
        </row>
        <row r="754">
          <cell r="A754" t="str">
            <v>D</v>
          </cell>
          <cell r="B754" t="str">
            <v>A</v>
          </cell>
          <cell r="C754" t="str">
            <v>Performance Criteria</v>
          </cell>
        </row>
        <row r="755">
          <cell r="A755" t="str">
            <v>D</v>
          </cell>
          <cell r="B755" t="str">
            <v>A</v>
          </cell>
          <cell r="C755" t="str">
            <v>Performance Criteria</v>
          </cell>
        </row>
        <row r="756">
          <cell r="A756" t="str">
            <v>D</v>
          </cell>
          <cell r="B756" t="str">
            <v>A</v>
          </cell>
          <cell r="C756" t="str">
            <v>Performance Criteria</v>
          </cell>
        </row>
        <row r="757">
          <cell r="A757" t="str">
            <v>D</v>
          </cell>
          <cell r="B757" t="str">
            <v>A</v>
          </cell>
          <cell r="C757" t="str">
            <v>Performance Criteria</v>
          </cell>
        </row>
        <row r="758">
          <cell r="A758" t="str">
            <v>D</v>
          </cell>
          <cell r="B758" t="str">
            <v>A</v>
          </cell>
          <cell r="C758" t="str">
            <v>Performance Criteria</v>
          </cell>
        </row>
        <row r="759">
          <cell r="A759" t="str">
            <v>D</v>
          </cell>
          <cell r="B759" t="str">
            <v>A</v>
          </cell>
          <cell r="C759" t="str">
            <v>Performance Criteria</v>
          </cell>
        </row>
        <row r="760">
          <cell r="A760" t="str">
            <v>D</v>
          </cell>
          <cell r="B760" t="str">
            <v>A</v>
          </cell>
          <cell r="C760" t="str">
            <v>Performance Criteria</v>
          </cell>
        </row>
        <row r="761">
          <cell r="A761" t="str">
            <v>D</v>
          </cell>
          <cell r="B761" t="str">
            <v>A</v>
          </cell>
          <cell r="C761" t="str">
            <v>Performance Criteria</v>
          </cell>
        </row>
        <row r="762">
          <cell r="A762" t="str">
            <v>D</v>
          </cell>
          <cell r="B762" t="str">
            <v>A</v>
          </cell>
          <cell r="C762" t="str">
            <v>Performance Criteria</v>
          </cell>
        </row>
        <row r="763">
          <cell r="A763" t="str">
            <v>D</v>
          </cell>
          <cell r="B763" t="str">
            <v>A</v>
          </cell>
          <cell r="C763" t="str">
            <v>Performance Criteria</v>
          </cell>
        </row>
        <row r="764">
          <cell r="A764" t="str">
            <v>D</v>
          </cell>
          <cell r="B764" t="str">
            <v>A</v>
          </cell>
          <cell r="C764" t="str">
            <v>Performance Criteria</v>
          </cell>
        </row>
        <row r="765">
          <cell r="A765" t="str">
            <v>D</v>
          </cell>
          <cell r="B765" t="str">
            <v>A</v>
          </cell>
          <cell r="C765" t="str">
            <v>Performance Criteria</v>
          </cell>
        </row>
        <row r="766">
          <cell r="A766" t="str">
            <v>D</v>
          </cell>
          <cell r="B766" t="str">
            <v>A</v>
          </cell>
          <cell r="C766" t="str">
            <v>Performance Criteria</v>
          </cell>
        </row>
        <row r="767">
          <cell r="A767" t="str">
            <v>D</v>
          </cell>
          <cell r="B767" t="str">
            <v>A</v>
          </cell>
          <cell r="C767" t="str">
            <v>Performance Criteria</v>
          </cell>
        </row>
        <row r="768">
          <cell r="A768" t="str">
            <v>D</v>
          </cell>
          <cell r="B768" t="str">
            <v>A</v>
          </cell>
          <cell r="C768" t="str">
            <v>Performance Criteria</v>
          </cell>
        </row>
        <row r="769">
          <cell r="A769" t="str">
            <v>D</v>
          </cell>
          <cell r="B769" t="str">
            <v>A</v>
          </cell>
          <cell r="C769" t="str">
            <v>Performance Criteria</v>
          </cell>
        </row>
        <row r="770">
          <cell r="A770" t="str">
            <v>D</v>
          </cell>
          <cell r="B770" t="str">
            <v>A</v>
          </cell>
          <cell r="C770" t="str">
            <v>Performance Criteria</v>
          </cell>
        </row>
        <row r="771">
          <cell r="A771" t="str">
            <v>D</v>
          </cell>
          <cell r="B771" t="str">
            <v>A</v>
          </cell>
          <cell r="C771" t="str">
            <v>Performance Criteria</v>
          </cell>
        </row>
        <row r="772">
          <cell r="A772" t="str">
            <v>D</v>
          </cell>
          <cell r="B772" t="str">
            <v>A</v>
          </cell>
          <cell r="C772" t="str">
            <v>Performance Criteria</v>
          </cell>
        </row>
        <row r="773">
          <cell r="A773" t="str">
            <v>D</v>
          </cell>
          <cell r="B773" t="str">
            <v>A</v>
          </cell>
          <cell r="C773" t="str">
            <v>Performance Criteria</v>
          </cell>
        </row>
        <row r="774">
          <cell r="A774" t="str">
            <v>D</v>
          </cell>
          <cell r="B774" t="str">
            <v>A</v>
          </cell>
          <cell r="C774" t="str">
            <v>Performance Criteria</v>
          </cell>
        </row>
        <row r="775">
          <cell r="A775" t="str">
            <v>D</v>
          </cell>
          <cell r="B775" t="str">
            <v>A</v>
          </cell>
          <cell r="C775" t="str">
            <v>Performance Criteria</v>
          </cell>
        </row>
        <row r="776">
          <cell r="A776" t="str">
            <v>D</v>
          </cell>
          <cell r="B776" t="str">
            <v>A</v>
          </cell>
          <cell r="C776" t="str">
            <v>Performance Criteria</v>
          </cell>
        </row>
        <row r="777">
          <cell r="A777" t="str">
            <v>D</v>
          </cell>
          <cell r="B777" t="str">
            <v>A</v>
          </cell>
          <cell r="C777" t="str">
            <v>Performance Criteria</v>
          </cell>
        </row>
        <row r="778">
          <cell r="A778" t="str">
            <v>D</v>
          </cell>
          <cell r="B778" t="str">
            <v>A</v>
          </cell>
          <cell r="C778" t="str">
            <v>Performance Criteria</v>
          </cell>
        </row>
        <row r="779">
          <cell r="A779" t="str">
            <v>D</v>
          </cell>
          <cell r="B779" t="str">
            <v>A</v>
          </cell>
          <cell r="C779" t="str">
            <v>Performance Criteria</v>
          </cell>
        </row>
        <row r="780">
          <cell r="A780" t="str">
            <v>D</v>
          </cell>
          <cell r="B780" t="str">
            <v>A</v>
          </cell>
          <cell r="C780" t="str">
            <v>Performance Criteria</v>
          </cell>
        </row>
        <row r="781">
          <cell r="A781" t="str">
            <v>D</v>
          </cell>
          <cell r="B781" t="str">
            <v>A</v>
          </cell>
          <cell r="C781" t="str">
            <v>Performance Criteria</v>
          </cell>
        </row>
        <row r="782">
          <cell r="A782" t="str">
            <v>D</v>
          </cell>
          <cell r="B782" t="str">
            <v>A</v>
          </cell>
          <cell r="C782" t="str">
            <v>Performance Criteria</v>
          </cell>
        </row>
        <row r="783">
          <cell r="A783" t="str">
            <v>D</v>
          </cell>
          <cell r="B783" t="str">
            <v>A</v>
          </cell>
          <cell r="C783" t="str">
            <v>Performance Criteria</v>
          </cell>
        </row>
        <row r="784">
          <cell r="A784" t="str">
            <v>D</v>
          </cell>
          <cell r="B784" t="str">
            <v>A</v>
          </cell>
          <cell r="C784" t="str">
            <v>Performance Criteria</v>
          </cell>
        </row>
        <row r="785">
          <cell r="A785" t="str">
            <v>D</v>
          </cell>
          <cell r="B785" t="str">
            <v>A</v>
          </cell>
          <cell r="C785" t="str">
            <v>Performance Criteria</v>
          </cell>
        </row>
        <row r="786">
          <cell r="A786" t="str">
            <v>D</v>
          </cell>
          <cell r="B786" t="str">
            <v>A</v>
          </cell>
          <cell r="C786" t="str">
            <v>Performance Criteria</v>
          </cell>
        </row>
        <row r="787">
          <cell r="A787" t="str">
            <v>D</v>
          </cell>
          <cell r="B787" t="str">
            <v>A</v>
          </cell>
          <cell r="C787" t="str">
            <v>Performance Criteria</v>
          </cell>
        </row>
        <row r="788">
          <cell r="A788" t="str">
            <v>D</v>
          </cell>
          <cell r="B788" t="str">
            <v>A</v>
          </cell>
          <cell r="C788" t="str">
            <v>Performance Criteria</v>
          </cell>
        </row>
        <row r="789">
          <cell r="A789" t="str">
            <v>D</v>
          </cell>
          <cell r="B789" t="str">
            <v>A</v>
          </cell>
          <cell r="C789" t="str">
            <v>Performance Criteria</v>
          </cell>
        </row>
        <row r="790">
          <cell r="A790" t="str">
            <v>D</v>
          </cell>
          <cell r="B790" t="str">
            <v>T</v>
          </cell>
          <cell r="C790" t="str">
            <v>Performance Criteria</v>
          </cell>
        </row>
        <row r="791">
          <cell r="A791" t="str">
            <v>D</v>
          </cell>
          <cell r="B791" t="str">
            <v>A</v>
          </cell>
          <cell r="C791" t="str">
            <v>Performance Criteria</v>
          </cell>
        </row>
        <row r="792">
          <cell r="A792" t="str">
            <v>D</v>
          </cell>
          <cell r="B792" t="str">
            <v>A</v>
          </cell>
          <cell r="C792" t="str">
            <v>Performance Criteria</v>
          </cell>
        </row>
        <row r="793">
          <cell r="A793" t="str">
            <v>DATA_CENTER</v>
          </cell>
          <cell r="B793" t="str">
            <v>A</v>
          </cell>
          <cell r="C793" t="str">
            <v>Data Center</v>
          </cell>
        </row>
        <row r="794">
          <cell r="A794" t="str">
            <v>DATA_CENTER_OPS</v>
          </cell>
          <cell r="B794" t="str">
            <v>A</v>
          </cell>
          <cell r="C794" t="str">
            <v>Data Center Operations</v>
          </cell>
        </row>
        <row r="795">
          <cell r="A795" t="str">
            <v>DATABASESUPPORT</v>
          </cell>
          <cell r="B795" t="str">
            <v>A</v>
          </cell>
          <cell r="C795" t="str">
            <v>DatabaseSupport</v>
          </cell>
        </row>
        <row r="796">
          <cell r="A796" t="str">
            <v>DATAINTEREXCHG</v>
          </cell>
          <cell r="B796" t="str">
            <v>A</v>
          </cell>
          <cell r="C796" t="str">
            <v>Data Intergration Exchg</v>
          </cell>
        </row>
        <row r="797">
          <cell r="A797" t="str">
            <v>DBASE_DEVELMENT</v>
          </cell>
          <cell r="B797" t="str">
            <v>A</v>
          </cell>
          <cell r="C797" t="str">
            <v>Database Development_CI</v>
          </cell>
        </row>
        <row r="798">
          <cell r="A798" t="str">
            <v>DC055</v>
          </cell>
          <cell r="B798" t="str">
            <v>A</v>
          </cell>
          <cell r="C798" t="str">
            <v>DeWayne Carey</v>
          </cell>
        </row>
        <row r="799">
          <cell r="A799" t="str">
            <v>DCACS</v>
          </cell>
          <cell r="B799" t="str">
            <v>A</v>
          </cell>
          <cell r="C799" t="str">
            <v>DCACS</v>
          </cell>
        </row>
        <row r="800">
          <cell r="A800" t="str">
            <v>DE021</v>
          </cell>
          <cell r="B800" t="str">
            <v>A</v>
          </cell>
          <cell r="C800" t="str">
            <v>Dennis  Ervine</v>
          </cell>
        </row>
        <row r="801">
          <cell r="A801" t="str">
            <v>DEATH_PENALTY_T</v>
          </cell>
          <cell r="B801" t="str">
            <v>A</v>
          </cell>
          <cell r="C801" t="str">
            <v>Death Penalty Trials course (E</v>
          </cell>
        </row>
        <row r="802">
          <cell r="A802" t="str">
            <v>DEBT_TASK_FORCE</v>
          </cell>
          <cell r="B802" t="str">
            <v>A</v>
          </cell>
          <cell r="C802" t="str">
            <v>Budget Services Projects</v>
          </cell>
        </row>
        <row r="803">
          <cell r="A803" t="str">
            <v>DELEGATED_CTS</v>
          </cell>
          <cell r="B803" t="str">
            <v>A</v>
          </cell>
          <cell r="C803" t="str">
            <v>Court Delegation Maintenance</v>
          </cell>
        </row>
        <row r="804">
          <cell r="A804" t="str">
            <v>DESKTOP_SUPPORT</v>
          </cell>
          <cell r="B804" t="str">
            <v>A</v>
          </cell>
          <cell r="C804" t="str">
            <v>Desktop Support</v>
          </cell>
        </row>
        <row r="805">
          <cell r="A805" t="str">
            <v>DG082</v>
          </cell>
          <cell r="B805" t="str">
            <v>A</v>
          </cell>
          <cell r="C805" t="str">
            <v>Donald Griffin</v>
          </cell>
        </row>
        <row r="806">
          <cell r="A806" t="str">
            <v>DH077</v>
          </cell>
          <cell r="B806" t="str">
            <v>A</v>
          </cell>
          <cell r="C806" t="str">
            <v>Demetrius Howard</v>
          </cell>
        </row>
        <row r="807">
          <cell r="A807" t="str">
            <v>DIGITALEVIDENCE</v>
          </cell>
          <cell r="B807" t="str">
            <v>A</v>
          </cell>
          <cell r="C807" t="str">
            <v>Digital Evidence</v>
          </cell>
        </row>
        <row r="808">
          <cell r="A808" t="str">
            <v>DM009</v>
          </cell>
          <cell r="B808" t="str">
            <v>A</v>
          </cell>
          <cell r="C808" t="str">
            <v>Delaney  Marks</v>
          </cell>
        </row>
        <row r="809">
          <cell r="A809" t="str">
            <v>DMF_CONTINGENCY</v>
          </cell>
          <cell r="B809" t="str">
            <v>A</v>
          </cell>
          <cell r="C809" t="str">
            <v>DMF Contingency</v>
          </cell>
        </row>
        <row r="810">
          <cell r="A810" t="str">
            <v>DMF_CONTINGENCY</v>
          </cell>
          <cell r="B810" t="str">
            <v>A</v>
          </cell>
          <cell r="C810" t="str">
            <v>DMF Contingency</v>
          </cell>
        </row>
        <row r="811">
          <cell r="A811" t="str">
            <v>DMF_CONTINGENCY</v>
          </cell>
          <cell r="B811" t="str">
            <v>A</v>
          </cell>
          <cell r="C811" t="str">
            <v>DMF Contingency</v>
          </cell>
        </row>
        <row r="812">
          <cell r="A812" t="str">
            <v>DMF_CONTINGENCY</v>
          </cell>
          <cell r="B812" t="str">
            <v>A</v>
          </cell>
          <cell r="C812" t="str">
            <v>DMF Contingency</v>
          </cell>
        </row>
        <row r="813">
          <cell r="A813" t="str">
            <v>DMF_CONTINGENCY</v>
          </cell>
          <cell r="B813" t="str">
            <v>A</v>
          </cell>
          <cell r="C813" t="str">
            <v>DMF Contingency</v>
          </cell>
        </row>
        <row r="814">
          <cell r="A814" t="str">
            <v>DMF_CONTINGENCY</v>
          </cell>
          <cell r="B814" t="str">
            <v>A</v>
          </cell>
          <cell r="C814" t="str">
            <v>DMF Contingency</v>
          </cell>
        </row>
        <row r="815">
          <cell r="A815" t="str">
            <v>DMF_CONTINGENCY</v>
          </cell>
          <cell r="B815" t="str">
            <v>A</v>
          </cell>
          <cell r="C815" t="str">
            <v>DMF Contingency</v>
          </cell>
        </row>
        <row r="816">
          <cell r="A816" t="str">
            <v>DMF_CONTINGENCY</v>
          </cell>
          <cell r="B816" t="str">
            <v>A</v>
          </cell>
          <cell r="C816" t="str">
            <v>DMF Contingency</v>
          </cell>
        </row>
        <row r="817">
          <cell r="A817" t="str">
            <v>DMF_CONTINGENCY</v>
          </cell>
          <cell r="B817" t="str">
            <v>A</v>
          </cell>
          <cell r="C817" t="str">
            <v>DMF Contingency</v>
          </cell>
        </row>
        <row r="818">
          <cell r="A818" t="str">
            <v>DMF_CONTINGENCY</v>
          </cell>
          <cell r="B818" t="str">
            <v>A</v>
          </cell>
          <cell r="C818" t="str">
            <v>DMF Contingency</v>
          </cell>
        </row>
        <row r="819">
          <cell r="A819" t="str">
            <v>DMF_CONTINGENCY</v>
          </cell>
          <cell r="B819" t="str">
            <v>A</v>
          </cell>
          <cell r="C819" t="str">
            <v>DMF Contingency</v>
          </cell>
        </row>
        <row r="820">
          <cell r="A820" t="str">
            <v>DMF_CONTINGENCY</v>
          </cell>
          <cell r="B820" t="str">
            <v>A</v>
          </cell>
          <cell r="C820" t="str">
            <v>DMF Contingency</v>
          </cell>
        </row>
        <row r="821">
          <cell r="A821" t="str">
            <v>DMF_CONTINGENCY</v>
          </cell>
          <cell r="B821" t="str">
            <v>A</v>
          </cell>
          <cell r="C821" t="str">
            <v>DMF Contingency</v>
          </cell>
        </row>
        <row r="822">
          <cell r="A822" t="str">
            <v>DMF_CONTINGENCY</v>
          </cell>
          <cell r="B822" t="str">
            <v>A</v>
          </cell>
          <cell r="C822" t="str">
            <v>DMF Contingency</v>
          </cell>
        </row>
        <row r="823">
          <cell r="A823" t="str">
            <v>DMF_CONTINGENCY</v>
          </cell>
          <cell r="B823" t="str">
            <v>A</v>
          </cell>
          <cell r="C823" t="str">
            <v>DMF Contingency</v>
          </cell>
        </row>
        <row r="824">
          <cell r="A824" t="str">
            <v>DMF_CONTINGENCY</v>
          </cell>
          <cell r="B824" t="str">
            <v>A</v>
          </cell>
          <cell r="C824" t="str">
            <v>DMF Contingency</v>
          </cell>
        </row>
        <row r="825">
          <cell r="A825" t="str">
            <v>DMF_CONTINGENCY</v>
          </cell>
          <cell r="B825" t="str">
            <v>A</v>
          </cell>
          <cell r="C825" t="str">
            <v>DMF Contingency</v>
          </cell>
        </row>
        <row r="826">
          <cell r="A826" t="str">
            <v>DMF_CONTINGENCY</v>
          </cell>
          <cell r="B826" t="str">
            <v>A</v>
          </cell>
          <cell r="C826" t="str">
            <v>DMF Contingency</v>
          </cell>
        </row>
        <row r="827">
          <cell r="A827" t="str">
            <v>DMF_CONTINGENCY</v>
          </cell>
          <cell r="B827" t="str">
            <v>A</v>
          </cell>
          <cell r="C827" t="str">
            <v>DMF Contingency</v>
          </cell>
        </row>
        <row r="828">
          <cell r="A828" t="str">
            <v>DMF_CONTINGENCY</v>
          </cell>
          <cell r="B828" t="str">
            <v>A</v>
          </cell>
          <cell r="C828" t="str">
            <v>DMF Contingency</v>
          </cell>
        </row>
        <row r="829">
          <cell r="A829" t="str">
            <v>DMF_CONTINGENCY</v>
          </cell>
          <cell r="B829" t="str">
            <v>A</v>
          </cell>
          <cell r="C829" t="str">
            <v>DMF Contingency</v>
          </cell>
        </row>
        <row r="830">
          <cell r="A830" t="str">
            <v>DMF_CONTINGENCY</v>
          </cell>
          <cell r="B830" t="str">
            <v>A</v>
          </cell>
          <cell r="C830" t="str">
            <v>DMF Contingency</v>
          </cell>
        </row>
        <row r="831">
          <cell r="A831" t="str">
            <v>DMF_CONTINGENCY</v>
          </cell>
          <cell r="B831" t="str">
            <v>A</v>
          </cell>
          <cell r="C831" t="str">
            <v>DMF Contingency</v>
          </cell>
        </row>
        <row r="832">
          <cell r="A832" t="str">
            <v>DMF_CONTINGENCY</v>
          </cell>
          <cell r="B832" t="str">
            <v>A</v>
          </cell>
          <cell r="C832" t="str">
            <v>DMF Contingency</v>
          </cell>
        </row>
        <row r="833">
          <cell r="A833" t="str">
            <v>DMF_CONTINGENCY</v>
          </cell>
          <cell r="B833" t="str">
            <v>A</v>
          </cell>
          <cell r="C833" t="str">
            <v>DMF Contingency</v>
          </cell>
        </row>
        <row r="834">
          <cell r="A834" t="str">
            <v>DMF_CONTINGENCY</v>
          </cell>
          <cell r="B834" t="str">
            <v>A</v>
          </cell>
          <cell r="C834" t="str">
            <v>DMF Contingency</v>
          </cell>
        </row>
        <row r="835">
          <cell r="A835" t="str">
            <v>DMF_CONTINGENCY</v>
          </cell>
          <cell r="B835" t="str">
            <v>A</v>
          </cell>
          <cell r="C835" t="str">
            <v>DMF Contingency</v>
          </cell>
        </row>
        <row r="836">
          <cell r="A836" t="str">
            <v>DMF_CONTINGENCY</v>
          </cell>
          <cell r="B836" t="str">
            <v>A</v>
          </cell>
          <cell r="C836" t="str">
            <v>DMF Contingency</v>
          </cell>
        </row>
        <row r="837">
          <cell r="A837" t="str">
            <v>DMF_CONTINGENCY</v>
          </cell>
          <cell r="B837" t="str">
            <v>A</v>
          </cell>
          <cell r="C837" t="str">
            <v>DMF Contingency</v>
          </cell>
        </row>
        <row r="838">
          <cell r="A838" t="str">
            <v>DMF_CONTINGENCY</v>
          </cell>
          <cell r="B838" t="str">
            <v>A</v>
          </cell>
          <cell r="C838" t="str">
            <v>DMF Contingency</v>
          </cell>
        </row>
        <row r="839">
          <cell r="A839" t="str">
            <v>DMF_CONTINGENCY</v>
          </cell>
          <cell r="B839" t="str">
            <v>A</v>
          </cell>
          <cell r="C839" t="str">
            <v>DMF Contingency</v>
          </cell>
        </row>
        <row r="840">
          <cell r="A840" t="str">
            <v>DMF_CONTINGENCY</v>
          </cell>
          <cell r="B840" t="str">
            <v>A</v>
          </cell>
          <cell r="C840" t="str">
            <v>DMF Contingency</v>
          </cell>
        </row>
        <row r="841">
          <cell r="A841" t="str">
            <v>DMF_CONTINGENCY</v>
          </cell>
          <cell r="B841" t="str">
            <v>A</v>
          </cell>
          <cell r="C841" t="str">
            <v>DMF Contingency</v>
          </cell>
        </row>
        <row r="842">
          <cell r="A842" t="str">
            <v>DMF_CONTINGENCY</v>
          </cell>
          <cell r="B842" t="str">
            <v>A</v>
          </cell>
          <cell r="C842" t="str">
            <v>DMF Contingency</v>
          </cell>
        </row>
        <row r="843">
          <cell r="A843" t="str">
            <v>DMF_CONTINGENCY</v>
          </cell>
          <cell r="B843" t="str">
            <v>A</v>
          </cell>
          <cell r="C843" t="str">
            <v>DMF Contingency</v>
          </cell>
        </row>
        <row r="844">
          <cell r="A844" t="str">
            <v>DMF_CONTINGENCY</v>
          </cell>
          <cell r="B844" t="str">
            <v>A</v>
          </cell>
          <cell r="C844" t="str">
            <v>DMF Contingency</v>
          </cell>
        </row>
        <row r="845">
          <cell r="A845" t="str">
            <v>DMF_CONTINGENCY</v>
          </cell>
          <cell r="B845" t="str">
            <v>A</v>
          </cell>
          <cell r="C845" t="str">
            <v>DMF Contingency</v>
          </cell>
        </row>
        <row r="846">
          <cell r="A846" t="str">
            <v>DMF_CONTINGENCY</v>
          </cell>
          <cell r="B846" t="str">
            <v>A</v>
          </cell>
          <cell r="C846" t="str">
            <v>DMF Contingency</v>
          </cell>
        </row>
        <row r="847">
          <cell r="A847" t="str">
            <v>DMF_CONTINGENCY</v>
          </cell>
          <cell r="B847" t="str">
            <v>A</v>
          </cell>
          <cell r="C847" t="str">
            <v>DMF Contingency</v>
          </cell>
        </row>
        <row r="848">
          <cell r="A848" t="str">
            <v>DMF_CONTINGENCY</v>
          </cell>
          <cell r="B848" t="str">
            <v>A</v>
          </cell>
          <cell r="C848" t="str">
            <v>DMF Contingency</v>
          </cell>
        </row>
        <row r="849">
          <cell r="A849" t="str">
            <v>DMF_CONTINGENCY</v>
          </cell>
          <cell r="B849" t="str">
            <v>A</v>
          </cell>
          <cell r="C849" t="str">
            <v>DMF Contingency</v>
          </cell>
        </row>
        <row r="850">
          <cell r="A850" t="str">
            <v>DMF_CONTINGENCY</v>
          </cell>
          <cell r="B850" t="str">
            <v>A</v>
          </cell>
          <cell r="C850" t="str">
            <v>DMF Contingency</v>
          </cell>
        </row>
        <row r="851">
          <cell r="A851" t="str">
            <v>DMF_CONTINGENCY</v>
          </cell>
          <cell r="B851" t="str">
            <v>A</v>
          </cell>
          <cell r="C851" t="str">
            <v>DMF Contingency</v>
          </cell>
        </row>
        <row r="852">
          <cell r="A852" t="str">
            <v>DMF_CONTINGENCY</v>
          </cell>
          <cell r="B852" t="str">
            <v>A</v>
          </cell>
          <cell r="C852" t="str">
            <v>DMF Contingency</v>
          </cell>
        </row>
        <row r="853">
          <cell r="A853" t="str">
            <v>DMF_CONTINGENCY</v>
          </cell>
          <cell r="B853" t="str">
            <v>A</v>
          </cell>
          <cell r="C853" t="str">
            <v>DMF Contingency</v>
          </cell>
        </row>
        <row r="854">
          <cell r="A854" t="str">
            <v>DMF_CONTINGENCY</v>
          </cell>
          <cell r="B854" t="str">
            <v>A</v>
          </cell>
          <cell r="C854" t="str">
            <v>DMF Contingency</v>
          </cell>
        </row>
        <row r="855">
          <cell r="A855" t="str">
            <v>DMF_CONTINGENCY</v>
          </cell>
          <cell r="B855" t="str">
            <v>A</v>
          </cell>
          <cell r="C855" t="str">
            <v>DMF Contingency</v>
          </cell>
        </row>
        <row r="856">
          <cell r="A856" t="str">
            <v>DMF_CONTINGENCY</v>
          </cell>
          <cell r="B856" t="str">
            <v>A</v>
          </cell>
          <cell r="C856" t="str">
            <v>DMF Contingency</v>
          </cell>
        </row>
        <row r="857">
          <cell r="A857" t="str">
            <v>DMF_CONTINGENCY</v>
          </cell>
          <cell r="B857" t="str">
            <v>A</v>
          </cell>
          <cell r="C857" t="str">
            <v>DMF Contingency</v>
          </cell>
        </row>
        <row r="858">
          <cell r="A858" t="str">
            <v>DMF_CONTINGENCY</v>
          </cell>
          <cell r="B858" t="str">
            <v>A</v>
          </cell>
          <cell r="C858" t="str">
            <v>DMF Contingency</v>
          </cell>
        </row>
        <row r="859">
          <cell r="A859" t="str">
            <v>DMF_CONTINGENCY</v>
          </cell>
          <cell r="B859" t="str">
            <v>A</v>
          </cell>
          <cell r="C859" t="str">
            <v>DMF Contingency</v>
          </cell>
        </row>
        <row r="860">
          <cell r="A860" t="str">
            <v>DMF_CONTINGENCY</v>
          </cell>
          <cell r="B860" t="str">
            <v>A</v>
          </cell>
          <cell r="C860" t="str">
            <v>DMF Contingency</v>
          </cell>
        </row>
        <row r="861">
          <cell r="A861" t="str">
            <v>DMF_CONTINGENCY</v>
          </cell>
          <cell r="B861" t="str">
            <v>A</v>
          </cell>
          <cell r="C861" t="str">
            <v>DMF Contingency</v>
          </cell>
        </row>
        <row r="862">
          <cell r="A862" t="str">
            <v>DMF_CONTINGENCY</v>
          </cell>
          <cell r="B862" t="str">
            <v>A</v>
          </cell>
          <cell r="C862" t="str">
            <v>DMF Contingency</v>
          </cell>
        </row>
        <row r="863">
          <cell r="A863" t="str">
            <v>DMF_CONTINGENCY</v>
          </cell>
          <cell r="B863" t="str">
            <v>A</v>
          </cell>
          <cell r="C863" t="str">
            <v>DMF Contingency</v>
          </cell>
        </row>
        <row r="864">
          <cell r="A864" t="str">
            <v>DMF_CONTINGENCY</v>
          </cell>
          <cell r="B864" t="str">
            <v>A</v>
          </cell>
          <cell r="C864" t="str">
            <v>DMF Contingency</v>
          </cell>
        </row>
        <row r="865">
          <cell r="A865" t="str">
            <v>DMF_CONTINGENCY</v>
          </cell>
          <cell r="B865" t="str">
            <v>A</v>
          </cell>
          <cell r="C865" t="str">
            <v>DMF Contingency</v>
          </cell>
        </row>
        <row r="866">
          <cell r="A866" t="str">
            <v>DMF_CONTINGENCY</v>
          </cell>
          <cell r="B866" t="str">
            <v>A</v>
          </cell>
          <cell r="C866" t="str">
            <v>DMF Contingency</v>
          </cell>
        </row>
        <row r="867">
          <cell r="A867" t="str">
            <v>DMF_CONTINGENCY</v>
          </cell>
          <cell r="B867" t="str">
            <v>A</v>
          </cell>
          <cell r="C867" t="str">
            <v>DMF Contingency</v>
          </cell>
        </row>
        <row r="868">
          <cell r="A868" t="str">
            <v>DMF_CONTINGENCY</v>
          </cell>
          <cell r="B868" t="str">
            <v>A</v>
          </cell>
          <cell r="C868" t="str">
            <v>DMF Contingency</v>
          </cell>
        </row>
        <row r="869">
          <cell r="A869" t="str">
            <v>DMF_CONTINGENCY</v>
          </cell>
          <cell r="B869" t="str">
            <v>A</v>
          </cell>
          <cell r="C869" t="str">
            <v>DMF Contingency</v>
          </cell>
        </row>
        <row r="870">
          <cell r="A870" t="str">
            <v>DMF_CONTINGENCY</v>
          </cell>
          <cell r="B870" t="str">
            <v>A</v>
          </cell>
          <cell r="C870" t="str">
            <v>DMF Contingency</v>
          </cell>
        </row>
        <row r="871">
          <cell r="A871" t="str">
            <v>DMF_CONTINGENCY</v>
          </cell>
          <cell r="B871" t="str">
            <v>A</v>
          </cell>
          <cell r="C871" t="str">
            <v>DMF Contingency</v>
          </cell>
        </row>
        <row r="872">
          <cell r="A872" t="str">
            <v>DMF_CONTINGENCY</v>
          </cell>
          <cell r="B872" t="str">
            <v>A</v>
          </cell>
          <cell r="C872" t="str">
            <v>DMF Contingency</v>
          </cell>
        </row>
        <row r="873">
          <cell r="A873" t="str">
            <v>DMF_CONTINGENCY</v>
          </cell>
          <cell r="B873" t="str">
            <v>A</v>
          </cell>
          <cell r="C873" t="str">
            <v>DMF Contingency</v>
          </cell>
        </row>
        <row r="874">
          <cell r="A874" t="str">
            <v>DMF_CONTINGENCY</v>
          </cell>
          <cell r="B874" t="str">
            <v>A</v>
          </cell>
          <cell r="C874" t="str">
            <v>DMF Contingency</v>
          </cell>
        </row>
        <row r="875">
          <cell r="A875" t="str">
            <v>DMF_CONTINGENCY</v>
          </cell>
          <cell r="B875" t="str">
            <v>A</v>
          </cell>
          <cell r="C875" t="str">
            <v>DMF Contingency</v>
          </cell>
        </row>
        <row r="876">
          <cell r="A876" t="str">
            <v>DMF_CONTINGENCY</v>
          </cell>
          <cell r="B876" t="str">
            <v>A</v>
          </cell>
          <cell r="C876" t="str">
            <v>DMF Contingency</v>
          </cell>
        </row>
        <row r="877">
          <cell r="A877" t="str">
            <v>DMF_CONTINGENCY</v>
          </cell>
          <cell r="B877" t="str">
            <v>A</v>
          </cell>
          <cell r="C877" t="str">
            <v>DMF Contingency</v>
          </cell>
        </row>
        <row r="878">
          <cell r="A878" t="str">
            <v>DMF_CONTINGENCY</v>
          </cell>
          <cell r="B878" t="str">
            <v>A</v>
          </cell>
          <cell r="C878" t="str">
            <v>DMF Contingency</v>
          </cell>
        </row>
        <row r="879">
          <cell r="A879" t="str">
            <v>DMF_CONTINGENCY</v>
          </cell>
          <cell r="B879" t="str">
            <v>A</v>
          </cell>
          <cell r="C879" t="str">
            <v>DMF Contingency</v>
          </cell>
        </row>
        <row r="880">
          <cell r="A880" t="str">
            <v>DMF_CONTINGENCY</v>
          </cell>
          <cell r="B880" t="str">
            <v>A</v>
          </cell>
          <cell r="C880" t="str">
            <v>DMF Contingency</v>
          </cell>
        </row>
        <row r="881">
          <cell r="A881" t="str">
            <v>DMF_CONTINGENCY</v>
          </cell>
          <cell r="B881" t="str">
            <v>A</v>
          </cell>
          <cell r="C881" t="str">
            <v>DMF Contingency</v>
          </cell>
        </row>
        <row r="882">
          <cell r="A882" t="str">
            <v>DMF_CONTINGENCY</v>
          </cell>
          <cell r="B882" t="str">
            <v>A</v>
          </cell>
          <cell r="C882" t="str">
            <v>DMF Contingency</v>
          </cell>
        </row>
        <row r="883">
          <cell r="A883" t="str">
            <v>DMF_CONTINGENCY</v>
          </cell>
          <cell r="B883" t="str">
            <v>A</v>
          </cell>
          <cell r="C883" t="str">
            <v>DMF Contingency</v>
          </cell>
        </row>
        <row r="884">
          <cell r="A884" t="str">
            <v>DMF_CONTINGENCY</v>
          </cell>
          <cell r="B884" t="str">
            <v>A</v>
          </cell>
          <cell r="C884" t="str">
            <v>DMF Contingency</v>
          </cell>
        </row>
        <row r="885">
          <cell r="A885" t="str">
            <v>DMF_CONTINGENCY</v>
          </cell>
          <cell r="B885" t="str">
            <v>A</v>
          </cell>
          <cell r="C885" t="str">
            <v>DMF Contingency</v>
          </cell>
        </row>
        <row r="886">
          <cell r="A886" t="str">
            <v>DMF_CONTINGENCY</v>
          </cell>
          <cell r="B886" t="str">
            <v>A</v>
          </cell>
          <cell r="C886" t="str">
            <v>DMF Contingency</v>
          </cell>
        </row>
        <row r="887">
          <cell r="A887" t="str">
            <v>DMF_CONTINGENCY</v>
          </cell>
          <cell r="B887" t="str">
            <v>A</v>
          </cell>
          <cell r="C887" t="str">
            <v>DMF Contingency</v>
          </cell>
        </row>
        <row r="888">
          <cell r="A888" t="str">
            <v>DMF_CONTINGENCY</v>
          </cell>
          <cell r="B888" t="str">
            <v>A</v>
          </cell>
          <cell r="C888" t="str">
            <v>DMF Contingency</v>
          </cell>
        </row>
        <row r="889">
          <cell r="A889" t="str">
            <v>DMF_CONTINGENCY</v>
          </cell>
          <cell r="B889" t="str">
            <v>A</v>
          </cell>
          <cell r="C889" t="str">
            <v>DMF Contingency</v>
          </cell>
        </row>
        <row r="890">
          <cell r="A890" t="str">
            <v>DMF_CONTINGENCY</v>
          </cell>
          <cell r="B890" t="str">
            <v>A</v>
          </cell>
          <cell r="C890" t="str">
            <v>DMF Contingency</v>
          </cell>
        </row>
        <row r="891">
          <cell r="A891" t="str">
            <v>DMF_CONTINGENCY</v>
          </cell>
          <cell r="B891" t="str">
            <v>A</v>
          </cell>
          <cell r="C891" t="str">
            <v>DMF Contingency</v>
          </cell>
        </row>
        <row r="892">
          <cell r="A892" t="str">
            <v>DMF_CONTINGENCY</v>
          </cell>
          <cell r="B892" t="str">
            <v>A</v>
          </cell>
          <cell r="C892" t="str">
            <v>DMF Contingency</v>
          </cell>
        </row>
        <row r="893">
          <cell r="A893" t="str">
            <v>DMF_CONTINGENCY</v>
          </cell>
          <cell r="B893" t="str">
            <v>A</v>
          </cell>
          <cell r="C893" t="str">
            <v>DMF Contingency</v>
          </cell>
        </row>
        <row r="894">
          <cell r="A894" t="str">
            <v>DMF_CONTINGENCY</v>
          </cell>
          <cell r="B894" t="str">
            <v>A</v>
          </cell>
          <cell r="C894" t="str">
            <v>DMF Contingency</v>
          </cell>
        </row>
        <row r="895">
          <cell r="A895" t="str">
            <v>DMF_CONTINGENCY</v>
          </cell>
          <cell r="B895" t="str">
            <v>A</v>
          </cell>
          <cell r="C895" t="str">
            <v>DMF Contingency</v>
          </cell>
        </row>
        <row r="896">
          <cell r="A896" t="str">
            <v>DMF_CONTINGENCY</v>
          </cell>
          <cell r="B896" t="str">
            <v>A</v>
          </cell>
          <cell r="C896" t="str">
            <v>DMF Contingency</v>
          </cell>
        </row>
        <row r="897">
          <cell r="A897" t="str">
            <v>DMF_CONTINGENCY</v>
          </cell>
          <cell r="B897" t="str">
            <v>A</v>
          </cell>
          <cell r="C897" t="str">
            <v>DMF Contingency</v>
          </cell>
        </row>
        <row r="898">
          <cell r="A898" t="str">
            <v>DMF_CONTINGENCY</v>
          </cell>
          <cell r="B898" t="str">
            <v>A</v>
          </cell>
          <cell r="C898" t="str">
            <v>DMF Contingency</v>
          </cell>
        </row>
        <row r="899">
          <cell r="A899" t="str">
            <v>DMF_CONTINGENCY</v>
          </cell>
          <cell r="B899" t="str">
            <v>A</v>
          </cell>
          <cell r="C899" t="str">
            <v>DMF Contingency</v>
          </cell>
        </row>
        <row r="900">
          <cell r="A900" t="str">
            <v>DMF_CONTINGENCY</v>
          </cell>
          <cell r="B900" t="str">
            <v>A</v>
          </cell>
          <cell r="C900" t="str">
            <v>DMF Contingency</v>
          </cell>
        </row>
        <row r="901">
          <cell r="A901" t="str">
            <v>DMF_CONTINGENCY</v>
          </cell>
          <cell r="B901" t="str">
            <v>A</v>
          </cell>
          <cell r="C901" t="str">
            <v>DMF Contingency</v>
          </cell>
        </row>
        <row r="902">
          <cell r="A902" t="str">
            <v>DMF_CONTINGENCY</v>
          </cell>
          <cell r="B902" t="str">
            <v>A</v>
          </cell>
          <cell r="C902" t="str">
            <v>DMF Contingency</v>
          </cell>
        </row>
        <row r="903">
          <cell r="A903" t="str">
            <v>DMF_CONTINGENCY</v>
          </cell>
          <cell r="B903" t="str">
            <v>A</v>
          </cell>
          <cell r="C903" t="str">
            <v>DMF Contingency</v>
          </cell>
        </row>
        <row r="904">
          <cell r="A904" t="str">
            <v>DMF_CONTINGENCY</v>
          </cell>
          <cell r="B904" t="str">
            <v>A</v>
          </cell>
          <cell r="C904" t="str">
            <v>DMF Contingency</v>
          </cell>
        </row>
        <row r="905">
          <cell r="A905" t="str">
            <v>DMF_CONTINGENCY</v>
          </cell>
          <cell r="B905" t="str">
            <v>A</v>
          </cell>
          <cell r="C905" t="str">
            <v>DMF Contingency</v>
          </cell>
        </row>
        <row r="906">
          <cell r="A906" t="str">
            <v>DMF_CONTINGENCY</v>
          </cell>
          <cell r="B906" t="str">
            <v>A</v>
          </cell>
          <cell r="C906" t="str">
            <v>DMF Contingency</v>
          </cell>
        </row>
        <row r="907">
          <cell r="A907" t="str">
            <v>DMF_CONTINGENCY</v>
          </cell>
          <cell r="B907" t="str">
            <v>A</v>
          </cell>
          <cell r="C907" t="str">
            <v>DMF Contingency</v>
          </cell>
        </row>
        <row r="908">
          <cell r="A908" t="str">
            <v>DMF_CONTINGENCY</v>
          </cell>
          <cell r="B908" t="str">
            <v>A</v>
          </cell>
          <cell r="C908" t="str">
            <v>DMF Contingency</v>
          </cell>
        </row>
        <row r="909">
          <cell r="A909" t="str">
            <v>DMF_CONTINGENCY</v>
          </cell>
          <cell r="B909" t="str">
            <v>A</v>
          </cell>
          <cell r="C909" t="str">
            <v>DMF Contingency</v>
          </cell>
        </row>
        <row r="910">
          <cell r="A910" t="str">
            <v>DMF_CONTINGENCY</v>
          </cell>
          <cell r="B910" t="str">
            <v>A</v>
          </cell>
          <cell r="C910" t="str">
            <v>DMF Contingency</v>
          </cell>
        </row>
        <row r="911">
          <cell r="A911" t="str">
            <v>DMF_CONTINGENCY</v>
          </cell>
          <cell r="B911" t="str">
            <v>A</v>
          </cell>
          <cell r="C911" t="str">
            <v>DMF Contingency</v>
          </cell>
        </row>
        <row r="912">
          <cell r="A912" t="str">
            <v>DMF_CONTINGENCY</v>
          </cell>
          <cell r="B912" t="str">
            <v>A</v>
          </cell>
          <cell r="C912" t="str">
            <v>DMF Contingency</v>
          </cell>
        </row>
        <row r="913">
          <cell r="A913" t="str">
            <v>DMF_CONTINGENCY</v>
          </cell>
          <cell r="B913" t="str">
            <v>A</v>
          </cell>
          <cell r="C913" t="str">
            <v>DMF Contingency</v>
          </cell>
        </row>
        <row r="914">
          <cell r="A914" t="str">
            <v>DMF_CONTINGENCY</v>
          </cell>
          <cell r="B914" t="str">
            <v>A</v>
          </cell>
          <cell r="C914" t="str">
            <v>DMF Contingency</v>
          </cell>
        </row>
        <row r="915">
          <cell r="A915" t="str">
            <v>DMF_CONTINGENCY</v>
          </cell>
          <cell r="B915" t="str">
            <v>A</v>
          </cell>
          <cell r="C915" t="str">
            <v>DMF Contingency</v>
          </cell>
        </row>
        <row r="916">
          <cell r="A916" t="str">
            <v>DMF_CONTINGENCY</v>
          </cell>
          <cell r="B916" t="str">
            <v>A</v>
          </cell>
          <cell r="C916" t="str">
            <v>DMF Contingency</v>
          </cell>
        </row>
        <row r="917">
          <cell r="A917" t="str">
            <v>DMF_CONTINGENCY</v>
          </cell>
          <cell r="B917" t="str">
            <v>A</v>
          </cell>
          <cell r="C917" t="str">
            <v>DMF Contingency</v>
          </cell>
        </row>
        <row r="918">
          <cell r="A918" t="str">
            <v>DMF_CONTINGENCY</v>
          </cell>
          <cell r="B918" t="str">
            <v>A</v>
          </cell>
          <cell r="C918" t="str">
            <v>DMF Contingency</v>
          </cell>
        </row>
        <row r="919">
          <cell r="A919" t="str">
            <v>DMF_CONTINGENCY</v>
          </cell>
          <cell r="B919" t="str">
            <v>A</v>
          </cell>
          <cell r="C919" t="str">
            <v>DMF Contingency</v>
          </cell>
        </row>
        <row r="920">
          <cell r="A920" t="str">
            <v>DMF_CONTINGENCY</v>
          </cell>
          <cell r="B920" t="str">
            <v>A</v>
          </cell>
          <cell r="C920" t="str">
            <v>DMF Contingency</v>
          </cell>
        </row>
        <row r="921">
          <cell r="A921" t="str">
            <v>DMF_CONTINGENCY</v>
          </cell>
          <cell r="B921" t="str">
            <v>A</v>
          </cell>
          <cell r="C921" t="str">
            <v>DMF Contingency</v>
          </cell>
        </row>
        <row r="922">
          <cell r="A922" t="str">
            <v>DMF_CONTINGENCY</v>
          </cell>
          <cell r="B922" t="str">
            <v>A</v>
          </cell>
          <cell r="C922" t="str">
            <v>DMF Contingency</v>
          </cell>
        </row>
        <row r="923">
          <cell r="A923" t="str">
            <v>DMF_CONTINGENCY</v>
          </cell>
          <cell r="B923" t="str">
            <v>A</v>
          </cell>
          <cell r="C923" t="str">
            <v>DMF Contingency</v>
          </cell>
        </row>
        <row r="924">
          <cell r="A924" t="str">
            <v>DMF_CONTINGENCY</v>
          </cell>
          <cell r="B924" t="str">
            <v>A</v>
          </cell>
          <cell r="C924" t="str">
            <v>DMF Contingency</v>
          </cell>
        </row>
        <row r="925">
          <cell r="A925" t="str">
            <v>DMF_CONTINGENCY</v>
          </cell>
          <cell r="B925" t="str">
            <v>A</v>
          </cell>
          <cell r="C925" t="str">
            <v>DMF Contingency</v>
          </cell>
        </row>
        <row r="926">
          <cell r="A926" t="str">
            <v>DMF_CONTINGENCY</v>
          </cell>
          <cell r="B926" t="str">
            <v>A</v>
          </cell>
          <cell r="C926" t="str">
            <v>DMF Contingency</v>
          </cell>
        </row>
        <row r="927">
          <cell r="A927" t="str">
            <v>DMF_CONTINGENCY</v>
          </cell>
          <cell r="B927" t="str">
            <v>A</v>
          </cell>
          <cell r="C927" t="str">
            <v>DMF Contingency</v>
          </cell>
        </row>
        <row r="928">
          <cell r="A928" t="str">
            <v>DMF_CONTINGENCY</v>
          </cell>
          <cell r="B928" t="str">
            <v>A</v>
          </cell>
          <cell r="C928" t="str">
            <v>DMF Contingency</v>
          </cell>
        </row>
        <row r="929">
          <cell r="A929" t="str">
            <v>DMF_CONTINGENCY</v>
          </cell>
          <cell r="B929" t="str">
            <v>A</v>
          </cell>
          <cell r="C929" t="str">
            <v>DMF Contingency</v>
          </cell>
        </row>
        <row r="930">
          <cell r="A930" t="str">
            <v>DMF_CONTINGENCY</v>
          </cell>
          <cell r="B930" t="str">
            <v>A</v>
          </cell>
          <cell r="C930" t="str">
            <v>DMF Contingency</v>
          </cell>
        </row>
        <row r="931">
          <cell r="A931" t="str">
            <v>DMF_CONTINGENCY</v>
          </cell>
          <cell r="B931" t="str">
            <v>A</v>
          </cell>
          <cell r="C931" t="str">
            <v>DMF Contingency</v>
          </cell>
        </row>
        <row r="932">
          <cell r="A932" t="str">
            <v>DMF_CONTINGENCY</v>
          </cell>
          <cell r="B932" t="str">
            <v>A</v>
          </cell>
          <cell r="C932" t="str">
            <v>DMF Contingency</v>
          </cell>
        </row>
        <row r="933">
          <cell r="A933" t="str">
            <v>DMF_CONTINGENCY</v>
          </cell>
          <cell r="B933" t="str">
            <v>A</v>
          </cell>
          <cell r="C933" t="str">
            <v>DMF Contingency</v>
          </cell>
        </row>
        <row r="934">
          <cell r="A934" t="str">
            <v>DMF_CONTINGENCY</v>
          </cell>
          <cell r="B934" t="str">
            <v>A</v>
          </cell>
          <cell r="C934" t="str">
            <v>DMF Contingency</v>
          </cell>
        </row>
        <row r="935">
          <cell r="A935" t="str">
            <v>DMF_CONTINGENCY</v>
          </cell>
          <cell r="B935" t="str">
            <v>A</v>
          </cell>
          <cell r="C935" t="str">
            <v>DMF Contingency</v>
          </cell>
        </row>
        <row r="936">
          <cell r="A936" t="str">
            <v>DMF_CONTINGENCY</v>
          </cell>
          <cell r="B936" t="str">
            <v>A</v>
          </cell>
          <cell r="C936" t="str">
            <v>DMF Contingency</v>
          </cell>
        </row>
        <row r="937">
          <cell r="A937" t="str">
            <v>DMF_CONTINGENCY</v>
          </cell>
          <cell r="B937" t="str">
            <v>A</v>
          </cell>
          <cell r="C937" t="str">
            <v>DMF Contingency</v>
          </cell>
        </row>
        <row r="938">
          <cell r="A938" t="str">
            <v>DMF_CONTINGENCY</v>
          </cell>
          <cell r="B938" t="str">
            <v>A</v>
          </cell>
          <cell r="C938" t="str">
            <v>DMF Contingency</v>
          </cell>
        </row>
        <row r="939">
          <cell r="A939" t="str">
            <v>DMF_CONTINGENCY</v>
          </cell>
          <cell r="B939" t="str">
            <v>A</v>
          </cell>
          <cell r="C939" t="str">
            <v>DMF Contingency</v>
          </cell>
        </row>
        <row r="940">
          <cell r="A940" t="str">
            <v>DMF_CONTINGENCY</v>
          </cell>
          <cell r="B940" t="str">
            <v>A</v>
          </cell>
          <cell r="C940" t="str">
            <v>DMF Contingency</v>
          </cell>
        </row>
        <row r="941">
          <cell r="A941" t="str">
            <v>DMF_CONTINGENCY</v>
          </cell>
          <cell r="B941" t="str">
            <v>A</v>
          </cell>
          <cell r="C941" t="str">
            <v>DMF Contingency</v>
          </cell>
        </row>
        <row r="942">
          <cell r="A942" t="str">
            <v>DMF_CONTINGENCY</v>
          </cell>
          <cell r="B942" t="str">
            <v>A</v>
          </cell>
          <cell r="C942" t="str">
            <v>DMF Contingency</v>
          </cell>
        </row>
        <row r="943">
          <cell r="A943" t="str">
            <v>DMF_CONTINGENCY</v>
          </cell>
          <cell r="B943" t="str">
            <v>A</v>
          </cell>
          <cell r="C943" t="str">
            <v>DMF Contingency</v>
          </cell>
        </row>
        <row r="944">
          <cell r="A944" t="str">
            <v>DMF_CONTINGENCY</v>
          </cell>
          <cell r="B944" t="str">
            <v>A</v>
          </cell>
          <cell r="C944" t="str">
            <v>DMF Contingency</v>
          </cell>
        </row>
        <row r="945">
          <cell r="A945" t="str">
            <v>DMF_CONTINGENCY</v>
          </cell>
          <cell r="B945" t="str">
            <v>A</v>
          </cell>
          <cell r="C945" t="str">
            <v>DMF Contingency</v>
          </cell>
        </row>
        <row r="946">
          <cell r="A946" t="str">
            <v>DMF_CONTINGENCY</v>
          </cell>
          <cell r="B946" t="str">
            <v>A</v>
          </cell>
          <cell r="C946" t="str">
            <v>DMF Contingency</v>
          </cell>
        </row>
        <row r="947">
          <cell r="A947" t="str">
            <v>DMF_CONTINGENCY</v>
          </cell>
          <cell r="B947" t="str">
            <v>A</v>
          </cell>
          <cell r="C947" t="str">
            <v>DMF Contingency</v>
          </cell>
        </row>
        <row r="948">
          <cell r="A948" t="str">
            <v>DMF_CONTINGENCY</v>
          </cell>
          <cell r="B948" t="str">
            <v>A</v>
          </cell>
          <cell r="C948" t="str">
            <v>DMF Contingency</v>
          </cell>
        </row>
        <row r="949">
          <cell r="A949" t="str">
            <v>DMF_CONTINGENCY</v>
          </cell>
          <cell r="B949" t="str">
            <v>A</v>
          </cell>
          <cell r="C949" t="str">
            <v>DMF Contingency</v>
          </cell>
        </row>
        <row r="950">
          <cell r="A950" t="str">
            <v>DMF_CONTINGENCY</v>
          </cell>
          <cell r="B950" t="str">
            <v>A</v>
          </cell>
          <cell r="C950" t="str">
            <v>DMF Contingency</v>
          </cell>
        </row>
        <row r="951">
          <cell r="A951" t="str">
            <v>DMF_CONTINGENCY</v>
          </cell>
          <cell r="B951" t="str">
            <v>A</v>
          </cell>
          <cell r="C951" t="str">
            <v>DMF Contingency</v>
          </cell>
        </row>
        <row r="952">
          <cell r="A952" t="str">
            <v>DMF_CONTINGENCY</v>
          </cell>
          <cell r="B952" t="str">
            <v>A</v>
          </cell>
          <cell r="C952" t="str">
            <v>DMF Contingency</v>
          </cell>
        </row>
        <row r="953">
          <cell r="A953" t="str">
            <v>DMF_CONTINGENCY</v>
          </cell>
          <cell r="B953" t="str">
            <v>A</v>
          </cell>
          <cell r="C953" t="str">
            <v>DMF Contingency</v>
          </cell>
        </row>
        <row r="954">
          <cell r="A954" t="str">
            <v>DMF_CONTINGENCY</v>
          </cell>
          <cell r="B954" t="str">
            <v>A</v>
          </cell>
          <cell r="C954" t="str">
            <v>DMF Contingency</v>
          </cell>
        </row>
        <row r="955">
          <cell r="A955" t="str">
            <v>DMF_CONTINGENCY</v>
          </cell>
          <cell r="B955" t="str">
            <v>A</v>
          </cell>
          <cell r="C955" t="str">
            <v>DMF Contingency</v>
          </cell>
        </row>
        <row r="956">
          <cell r="A956" t="str">
            <v>DMF_CONTINGENCY</v>
          </cell>
          <cell r="B956" t="str">
            <v>A</v>
          </cell>
          <cell r="C956" t="str">
            <v>DMF Contingency</v>
          </cell>
        </row>
        <row r="957">
          <cell r="A957" t="str">
            <v>DMF_CONTINGENCY</v>
          </cell>
          <cell r="B957" t="str">
            <v>A</v>
          </cell>
          <cell r="C957" t="str">
            <v>DMF Contingency</v>
          </cell>
        </row>
        <row r="958">
          <cell r="A958" t="str">
            <v>DMF_CONTINGENCY</v>
          </cell>
          <cell r="B958" t="str">
            <v>A</v>
          </cell>
          <cell r="C958" t="str">
            <v>DMF Contingency</v>
          </cell>
        </row>
        <row r="959">
          <cell r="A959" t="str">
            <v>DMF_CONTINGENCY</v>
          </cell>
          <cell r="B959" t="str">
            <v>A</v>
          </cell>
          <cell r="C959" t="str">
            <v>DMF Contingency</v>
          </cell>
        </row>
        <row r="960">
          <cell r="A960" t="str">
            <v>DMF_CONTINGENCY</v>
          </cell>
          <cell r="B960" t="str">
            <v>A</v>
          </cell>
          <cell r="C960" t="str">
            <v>DMF Contingency</v>
          </cell>
        </row>
        <row r="961">
          <cell r="A961" t="str">
            <v>DMF_CONTINGENCY</v>
          </cell>
          <cell r="B961" t="str">
            <v>A</v>
          </cell>
          <cell r="C961" t="str">
            <v>DMF Contingency</v>
          </cell>
        </row>
        <row r="962">
          <cell r="A962" t="str">
            <v>DMF_CONTINGENCY</v>
          </cell>
          <cell r="B962" t="str">
            <v>A</v>
          </cell>
          <cell r="C962" t="str">
            <v>DMF Contingency</v>
          </cell>
        </row>
        <row r="963">
          <cell r="A963" t="str">
            <v>DMF_CONTINGENCY</v>
          </cell>
          <cell r="B963" t="str">
            <v>A</v>
          </cell>
          <cell r="C963" t="str">
            <v>DMF Contingency</v>
          </cell>
        </row>
        <row r="964">
          <cell r="A964" t="str">
            <v>DMF_CONTINGENCY</v>
          </cell>
          <cell r="B964" t="str">
            <v>A</v>
          </cell>
          <cell r="C964" t="str">
            <v>DMF Contingency</v>
          </cell>
        </row>
        <row r="965">
          <cell r="A965" t="str">
            <v>DMF_CONTINGENCY</v>
          </cell>
          <cell r="B965" t="str">
            <v>A</v>
          </cell>
          <cell r="C965" t="str">
            <v>DMF Contingency</v>
          </cell>
        </row>
        <row r="966">
          <cell r="A966" t="str">
            <v>DMF_CONTINGENCY</v>
          </cell>
          <cell r="B966" t="str">
            <v>A</v>
          </cell>
          <cell r="C966" t="str">
            <v>DMF Contingency</v>
          </cell>
        </row>
        <row r="967">
          <cell r="A967" t="str">
            <v>DMF_CONTINGENCY</v>
          </cell>
          <cell r="B967" t="str">
            <v>A</v>
          </cell>
          <cell r="C967" t="str">
            <v>DMF Contingency</v>
          </cell>
        </row>
        <row r="968">
          <cell r="A968" t="str">
            <v>DMF_CONTINGENCY</v>
          </cell>
          <cell r="B968" t="str">
            <v>A</v>
          </cell>
          <cell r="C968" t="str">
            <v>DMF Contingency</v>
          </cell>
        </row>
        <row r="969">
          <cell r="A969" t="str">
            <v>DMF_CONTINGENCY</v>
          </cell>
          <cell r="B969" t="str">
            <v>A</v>
          </cell>
          <cell r="C969" t="str">
            <v>DMF Contingency</v>
          </cell>
        </row>
        <row r="970">
          <cell r="A970" t="str">
            <v>DMF_CONTINGENCY</v>
          </cell>
          <cell r="B970" t="str">
            <v>A</v>
          </cell>
          <cell r="C970" t="str">
            <v>DMF Contingency</v>
          </cell>
        </row>
        <row r="971">
          <cell r="A971" t="str">
            <v>DMF_CONTINGENCY</v>
          </cell>
          <cell r="B971" t="str">
            <v>A</v>
          </cell>
          <cell r="C971" t="str">
            <v>DMF Contingency</v>
          </cell>
        </row>
        <row r="972">
          <cell r="A972" t="str">
            <v>DMF_CONTINGENCY</v>
          </cell>
          <cell r="B972" t="str">
            <v>A</v>
          </cell>
          <cell r="C972" t="str">
            <v>DMF Contingency</v>
          </cell>
        </row>
        <row r="973">
          <cell r="A973" t="str">
            <v>DMF_CONTINGENCY</v>
          </cell>
          <cell r="B973" t="str">
            <v>A</v>
          </cell>
          <cell r="C973" t="str">
            <v>DMF Contingency</v>
          </cell>
        </row>
        <row r="974">
          <cell r="A974" t="str">
            <v>DMF_CONTINGENCY</v>
          </cell>
          <cell r="B974" t="str">
            <v>A</v>
          </cell>
          <cell r="C974" t="str">
            <v>DMF Contingency</v>
          </cell>
        </row>
        <row r="975">
          <cell r="A975" t="str">
            <v>DMF_CONTINGENCY</v>
          </cell>
          <cell r="B975" t="str">
            <v>A</v>
          </cell>
          <cell r="C975" t="str">
            <v>DMF Contingency</v>
          </cell>
        </row>
        <row r="976">
          <cell r="A976" t="str">
            <v>DMF_CONTINGENCY</v>
          </cell>
          <cell r="B976" t="str">
            <v>A</v>
          </cell>
          <cell r="C976" t="str">
            <v>DMF Contingency</v>
          </cell>
        </row>
        <row r="977">
          <cell r="A977" t="str">
            <v>DMF_CONTINGENCY</v>
          </cell>
          <cell r="B977" t="str">
            <v>A</v>
          </cell>
          <cell r="C977" t="str">
            <v>DMF Contingency</v>
          </cell>
        </row>
        <row r="978">
          <cell r="A978" t="str">
            <v>DMF_CONTINGENCY</v>
          </cell>
          <cell r="B978" t="str">
            <v>A</v>
          </cell>
          <cell r="C978" t="str">
            <v>DMF Contingency</v>
          </cell>
        </row>
        <row r="979">
          <cell r="A979" t="str">
            <v>DMF_CONTINGENCY</v>
          </cell>
          <cell r="B979" t="str">
            <v>A</v>
          </cell>
          <cell r="C979" t="str">
            <v>DMF Contingency</v>
          </cell>
        </row>
        <row r="980">
          <cell r="A980" t="str">
            <v>DMF_CONTINGENCY</v>
          </cell>
          <cell r="B980" t="str">
            <v>A</v>
          </cell>
          <cell r="C980" t="str">
            <v>DMF Contingency</v>
          </cell>
        </row>
        <row r="981">
          <cell r="A981" t="str">
            <v>DMF_CONTINGENCY</v>
          </cell>
          <cell r="B981" t="str">
            <v>A</v>
          </cell>
          <cell r="C981" t="str">
            <v>DMF Contingency</v>
          </cell>
        </row>
        <row r="982">
          <cell r="A982" t="str">
            <v>DMF_CONTINGENCY</v>
          </cell>
          <cell r="B982" t="str">
            <v>A</v>
          </cell>
          <cell r="C982" t="str">
            <v>DMF Contingency</v>
          </cell>
        </row>
        <row r="983">
          <cell r="A983" t="str">
            <v>DMF_CONTINGENCY</v>
          </cell>
          <cell r="B983" t="str">
            <v>A</v>
          </cell>
          <cell r="C983" t="str">
            <v>DMF Contingency</v>
          </cell>
        </row>
        <row r="984">
          <cell r="A984" t="str">
            <v>DMF_CONTINGENCY</v>
          </cell>
          <cell r="B984" t="str">
            <v>A</v>
          </cell>
          <cell r="C984" t="str">
            <v>DMF Contingency</v>
          </cell>
        </row>
        <row r="985">
          <cell r="A985" t="str">
            <v>DMF_CONTINGENCY</v>
          </cell>
          <cell r="B985" t="str">
            <v>A</v>
          </cell>
          <cell r="C985" t="str">
            <v>DMF Contingency</v>
          </cell>
        </row>
        <row r="986">
          <cell r="A986" t="str">
            <v>DOMEST_VIO_INST</v>
          </cell>
          <cell r="B986" t="str">
            <v>A</v>
          </cell>
          <cell r="C986" t="str">
            <v>Domestic Violence Institute EA</v>
          </cell>
        </row>
        <row r="987">
          <cell r="A987" t="str">
            <v>DSD060</v>
          </cell>
          <cell r="B987" t="str">
            <v>A</v>
          </cell>
          <cell r="C987" t="str">
            <v>David Scott Daniels</v>
          </cell>
        </row>
        <row r="988">
          <cell r="A988" t="str">
            <v>DV_1DY</v>
          </cell>
          <cell r="B988" t="str">
            <v>A</v>
          </cell>
          <cell r="C988" t="str">
            <v>Domestic Violence 1_day Hot</v>
          </cell>
        </row>
        <row r="989">
          <cell r="A989" t="str">
            <v>DV_1TO3DY</v>
          </cell>
          <cell r="B989" t="str">
            <v>A</v>
          </cell>
          <cell r="C989" t="str">
            <v>Domestic Violence 1_3_day Cour</v>
          </cell>
        </row>
        <row r="990">
          <cell r="A990" t="str">
            <v>DV_NUTS_BOLTS</v>
          </cell>
          <cell r="B990" t="str">
            <v>A</v>
          </cell>
          <cell r="C990" t="str">
            <v>DV_Nuts and Bolts EAO</v>
          </cell>
        </row>
        <row r="991">
          <cell r="A991" t="str">
            <v>E</v>
          </cell>
          <cell r="B991" t="str">
            <v>A</v>
          </cell>
          <cell r="C991" t="str">
            <v>Equipment</v>
          </cell>
        </row>
        <row r="992">
          <cell r="A992" t="str">
            <v>E</v>
          </cell>
          <cell r="B992" t="str">
            <v>A</v>
          </cell>
          <cell r="C992" t="str">
            <v>Equipment</v>
          </cell>
        </row>
        <row r="993">
          <cell r="A993" t="str">
            <v>E</v>
          </cell>
          <cell r="B993" t="str">
            <v>A</v>
          </cell>
          <cell r="C993" t="str">
            <v>Equipment</v>
          </cell>
        </row>
        <row r="994">
          <cell r="A994" t="str">
            <v>E</v>
          </cell>
          <cell r="B994" t="str">
            <v>A</v>
          </cell>
          <cell r="C994" t="str">
            <v>Equipment</v>
          </cell>
        </row>
        <row r="995">
          <cell r="A995" t="str">
            <v>E</v>
          </cell>
          <cell r="B995" t="str">
            <v>A</v>
          </cell>
          <cell r="C995" t="str">
            <v>Equipment</v>
          </cell>
        </row>
        <row r="996">
          <cell r="A996" t="str">
            <v>E</v>
          </cell>
          <cell r="B996" t="str">
            <v>A</v>
          </cell>
          <cell r="C996" t="str">
            <v>Equipment</v>
          </cell>
        </row>
        <row r="997">
          <cell r="A997" t="str">
            <v>E</v>
          </cell>
          <cell r="B997" t="str">
            <v>A</v>
          </cell>
          <cell r="C997" t="str">
            <v>Equipment</v>
          </cell>
        </row>
        <row r="998">
          <cell r="A998" t="str">
            <v>E</v>
          </cell>
          <cell r="B998" t="str">
            <v>A</v>
          </cell>
          <cell r="C998" t="str">
            <v>Equipment</v>
          </cell>
        </row>
        <row r="999">
          <cell r="A999" t="str">
            <v>E</v>
          </cell>
          <cell r="B999" t="str">
            <v>A</v>
          </cell>
          <cell r="C999" t="str">
            <v>Equipment</v>
          </cell>
        </row>
        <row r="1000">
          <cell r="A1000" t="str">
            <v>E</v>
          </cell>
          <cell r="B1000" t="str">
            <v>A</v>
          </cell>
          <cell r="C1000" t="str">
            <v>Equipment</v>
          </cell>
        </row>
        <row r="1001">
          <cell r="A1001" t="str">
            <v>E</v>
          </cell>
          <cell r="B1001" t="str">
            <v>A</v>
          </cell>
          <cell r="C1001" t="str">
            <v>Equipment</v>
          </cell>
        </row>
        <row r="1002">
          <cell r="A1002" t="str">
            <v>E</v>
          </cell>
          <cell r="B1002" t="str">
            <v>A</v>
          </cell>
          <cell r="C1002" t="str">
            <v>Equipment</v>
          </cell>
        </row>
        <row r="1003">
          <cell r="A1003" t="str">
            <v>E</v>
          </cell>
          <cell r="B1003" t="str">
            <v>A</v>
          </cell>
          <cell r="C1003" t="str">
            <v>Equipment</v>
          </cell>
        </row>
        <row r="1004">
          <cell r="A1004" t="str">
            <v>E</v>
          </cell>
          <cell r="B1004" t="str">
            <v>A</v>
          </cell>
          <cell r="C1004" t="str">
            <v>Equipment</v>
          </cell>
        </row>
        <row r="1005">
          <cell r="A1005" t="str">
            <v>E</v>
          </cell>
          <cell r="B1005" t="str">
            <v>A</v>
          </cell>
          <cell r="C1005" t="str">
            <v>Equipment</v>
          </cell>
        </row>
        <row r="1006">
          <cell r="A1006" t="str">
            <v>E</v>
          </cell>
          <cell r="B1006" t="str">
            <v>A</v>
          </cell>
          <cell r="C1006" t="str">
            <v>Equipment</v>
          </cell>
        </row>
        <row r="1007">
          <cell r="A1007" t="str">
            <v>E</v>
          </cell>
          <cell r="B1007" t="str">
            <v>A</v>
          </cell>
          <cell r="C1007" t="str">
            <v>Equipment</v>
          </cell>
        </row>
        <row r="1008">
          <cell r="A1008" t="str">
            <v>E</v>
          </cell>
          <cell r="B1008" t="str">
            <v>A</v>
          </cell>
          <cell r="C1008" t="str">
            <v>Equipment</v>
          </cell>
        </row>
        <row r="1009">
          <cell r="A1009" t="str">
            <v>E</v>
          </cell>
          <cell r="B1009" t="str">
            <v>A</v>
          </cell>
          <cell r="C1009" t="str">
            <v>Equipment</v>
          </cell>
        </row>
        <row r="1010">
          <cell r="A1010" t="str">
            <v>E</v>
          </cell>
          <cell r="B1010" t="str">
            <v>A</v>
          </cell>
          <cell r="C1010" t="str">
            <v>Equipment</v>
          </cell>
        </row>
        <row r="1011">
          <cell r="A1011" t="str">
            <v>E</v>
          </cell>
          <cell r="B1011" t="str">
            <v>A</v>
          </cell>
          <cell r="C1011" t="str">
            <v>Equipment</v>
          </cell>
        </row>
        <row r="1012">
          <cell r="A1012" t="str">
            <v>E</v>
          </cell>
          <cell r="B1012" t="str">
            <v>A</v>
          </cell>
          <cell r="C1012" t="str">
            <v>Equipment</v>
          </cell>
        </row>
        <row r="1013">
          <cell r="A1013" t="str">
            <v>E</v>
          </cell>
          <cell r="B1013" t="str">
            <v>A</v>
          </cell>
          <cell r="C1013" t="str">
            <v>Equipment</v>
          </cell>
        </row>
        <row r="1014">
          <cell r="A1014" t="str">
            <v>E</v>
          </cell>
          <cell r="B1014" t="str">
            <v>A</v>
          </cell>
          <cell r="C1014" t="str">
            <v>Equipment</v>
          </cell>
        </row>
        <row r="1015">
          <cell r="A1015" t="str">
            <v>E</v>
          </cell>
          <cell r="B1015" t="str">
            <v>A</v>
          </cell>
          <cell r="C1015" t="str">
            <v>Equipment</v>
          </cell>
        </row>
        <row r="1016">
          <cell r="A1016" t="str">
            <v>E</v>
          </cell>
          <cell r="B1016" t="str">
            <v>A</v>
          </cell>
          <cell r="C1016" t="str">
            <v>Equipment</v>
          </cell>
        </row>
        <row r="1017">
          <cell r="A1017" t="str">
            <v>E</v>
          </cell>
          <cell r="B1017" t="str">
            <v>A</v>
          </cell>
          <cell r="C1017" t="str">
            <v>Equipment</v>
          </cell>
        </row>
        <row r="1018">
          <cell r="A1018" t="str">
            <v>E</v>
          </cell>
          <cell r="B1018" t="str">
            <v>A</v>
          </cell>
          <cell r="C1018" t="str">
            <v>Equipment</v>
          </cell>
        </row>
        <row r="1019">
          <cell r="A1019" t="str">
            <v>E</v>
          </cell>
          <cell r="B1019" t="str">
            <v>A</v>
          </cell>
          <cell r="C1019" t="str">
            <v>Equipment</v>
          </cell>
        </row>
        <row r="1020">
          <cell r="A1020" t="str">
            <v>E</v>
          </cell>
          <cell r="B1020" t="str">
            <v>A</v>
          </cell>
          <cell r="C1020" t="str">
            <v>Equipment</v>
          </cell>
        </row>
        <row r="1021">
          <cell r="A1021" t="str">
            <v>E</v>
          </cell>
          <cell r="B1021" t="str">
            <v>A</v>
          </cell>
          <cell r="C1021" t="str">
            <v>Equipment</v>
          </cell>
        </row>
        <row r="1022">
          <cell r="A1022" t="str">
            <v>E</v>
          </cell>
          <cell r="B1022" t="str">
            <v>A</v>
          </cell>
          <cell r="C1022" t="str">
            <v>Equipment</v>
          </cell>
        </row>
        <row r="1023">
          <cell r="A1023" t="str">
            <v>E</v>
          </cell>
          <cell r="B1023" t="str">
            <v>A</v>
          </cell>
          <cell r="C1023" t="str">
            <v>Equipment</v>
          </cell>
        </row>
        <row r="1024">
          <cell r="A1024" t="str">
            <v>E</v>
          </cell>
          <cell r="B1024" t="str">
            <v>A</v>
          </cell>
          <cell r="C1024" t="str">
            <v>Equipment</v>
          </cell>
        </row>
        <row r="1025">
          <cell r="A1025" t="str">
            <v>E</v>
          </cell>
          <cell r="B1025" t="str">
            <v>A</v>
          </cell>
          <cell r="C1025" t="str">
            <v>Equipment</v>
          </cell>
        </row>
        <row r="1026">
          <cell r="A1026" t="str">
            <v>E</v>
          </cell>
          <cell r="B1026" t="str">
            <v>A</v>
          </cell>
          <cell r="C1026" t="str">
            <v>Equipment</v>
          </cell>
        </row>
        <row r="1027">
          <cell r="A1027" t="str">
            <v>E</v>
          </cell>
          <cell r="B1027" t="str">
            <v>A</v>
          </cell>
          <cell r="C1027" t="str">
            <v>Equipment</v>
          </cell>
        </row>
        <row r="1028">
          <cell r="A1028" t="str">
            <v>E</v>
          </cell>
          <cell r="B1028" t="str">
            <v>A</v>
          </cell>
          <cell r="C1028" t="str">
            <v>Equipment</v>
          </cell>
        </row>
        <row r="1029">
          <cell r="A1029" t="str">
            <v>E</v>
          </cell>
          <cell r="B1029" t="str">
            <v>A</v>
          </cell>
          <cell r="C1029" t="str">
            <v>Equipment</v>
          </cell>
        </row>
        <row r="1030">
          <cell r="A1030" t="str">
            <v>E</v>
          </cell>
          <cell r="B1030" t="str">
            <v>A</v>
          </cell>
          <cell r="C1030" t="str">
            <v>Equipment</v>
          </cell>
        </row>
        <row r="1031">
          <cell r="A1031" t="str">
            <v>E</v>
          </cell>
          <cell r="B1031" t="str">
            <v>A</v>
          </cell>
          <cell r="C1031" t="str">
            <v>Equipment</v>
          </cell>
        </row>
        <row r="1032">
          <cell r="A1032" t="str">
            <v>E</v>
          </cell>
          <cell r="B1032" t="str">
            <v>A</v>
          </cell>
          <cell r="C1032" t="str">
            <v>Equipment</v>
          </cell>
        </row>
        <row r="1033">
          <cell r="A1033" t="str">
            <v>E</v>
          </cell>
          <cell r="B1033" t="str">
            <v>A</v>
          </cell>
          <cell r="C1033" t="str">
            <v>Equipment</v>
          </cell>
        </row>
        <row r="1034">
          <cell r="A1034" t="str">
            <v>E</v>
          </cell>
          <cell r="B1034" t="str">
            <v>A</v>
          </cell>
          <cell r="C1034" t="str">
            <v>Equipment</v>
          </cell>
        </row>
        <row r="1035">
          <cell r="A1035" t="str">
            <v>E</v>
          </cell>
          <cell r="B1035" t="str">
            <v>A</v>
          </cell>
          <cell r="C1035" t="str">
            <v>Equipment</v>
          </cell>
        </row>
        <row r="1036">
          <cell r="A1036" t="str">
            <v>E</v>
          </cell>
          <cell r="B1036" t="str">
            <v>A</v>
          </cell>
          <cell r="C1036" t="str">
            <v>Equipment</v>
          </cell>
        </row>
        <row r="1037">
          <cell r="A1037" t="str">
            <v>E</v>
          </cell>
          <cell r="B1037" t="str">
            <v>A</v>
          </cell>
          <cell r="C1037" t="str">
            <v>Equipment</v>
          </cell>
        </row>
        <row r="1038">
          <cell r="A1038" t="str">
            <v>E</v>
          </cell>
          <cell r="B1038" t="str">
            <v>A</v>
          </cell>
          <cell r="C1038" t="str">
            <v>Equipment</v>
          </cell>
        </row>
        <row r="1039">
          <cell r="A1039" t="str">
            <v>E</v>
          </cell>
          <cell r="B1039" t="str">
            <v>A</v>
          </cell>
          <cell r="C1039" t="str">
            <v>Equipment</v>
          </cell>
        </row>
        <row r="1040">
          <cell r="A1040" t="str">
            <v>E</v>
          </cell>
          <cell r="B1040" t="str">
            <v>A</v>
          </cell>
          <cell r="C1040" t="str">
            <v>Equipment</v>
          </cell>
        </row>
        <row r="1041">
          <cell r="A1041" t="str">
            <v>E</v>
          </cell>
          <cell r="B1041" t="str">
            <v>T</v>
          </cell>
          <cell r="C1041" t="str">
            <v>Equipment</v>
          </cell>
        </row>
        <row r="1042">
          <cell r="A1042" t="str">
            <v>E</v>
          </cell>
          <cell r="B1042" t="str">
            <v>A</v>
          </cell>
          <cell r="C1042" t="str">
            <v>Equipment</v>
          </cell>
        </row>
        <row r="1043">
          <cell r="A1043" t="str">
            <v>E</v>
          </cell>
          <cell r="B1043" t="str">
            <v>A</v>
          </cell>
          <cell r="C1043" t="str">
            <v>Equipment</v>
          </cell>
        </row>
        <row r="1044">
          <cell r="A1044" t="str">
            <v>ECCC_EAC</v>
          </cell>
          <cell r="B1044" t="str">
            <v>A</v>
          </cell>
          <cell r="C1044" t="str">
            <v>Evd_Combined Civil &amp; Crm (EAC)</v>
          </cell>
        </row>
        <row r="1045">
          <cell r="A1045" t="str">
            <v>EDU_GNT2017</v>
          </cell>
          <cell r="B1045" t="str">
            <v>A</v>
          </cell>
          <cell r="C1045" t="str">
            <v>VAWEP</v>
          </cell>
        </row>
        <row r="1046">
          <cell r="A1046" t="str">
            <v>EFILINGSERVICES</v>
          </cell>
          <cell r="B1046" t="str">
            <v>A</v>
          </cell>
          <cell r="C1046" t="str">
            <v>eFilingServices</v>
          </cell>
        </row>
        <row r="1047">
          <cell r="A1047" t="str">
            <v>EIJDM_EAC</v>
          </cell>
          <cell r="B1047" t="str">
            <v>A</v>
          </cell>
          <cell r="C1047" t="str">
            <v>Excellence in Judicial Decisio</v>
          </cell>
        </row>
        <row r="1048">
          <cell r="A1048" t="str">
            <v>EL056</v>
          </cell>
          <cell r="B1048" t="str">
            <v>A</v>
          </cell>
          <cell r="C1048" t="str">
            <v>Eric Leonard</v>
          </cell>
        </row>
        <row r="1049">
          <cell r="A1049" t="str">
            <v>ENHANCED_COLLEC</v>
          </cell>
          <cell r="B1049" t="str">
            <v>A</v>
          </cell>
          <cell r="C1049" t="str">
            <v>Funds &amp; Revenues</v>
          </cell>
        </row>
        <row r="1050">
          <cell r="A1050" t="str">
            <v>ENTERPRISE_ARCH</v>
          </cell>
          <cell r="B1050" t="str">
            <v>A</v>
          </cell>
          <cell r="C1050" t="str">
            <v>Enterprise Architecture</v>
          </cell>
        </row>
        <row r="1051">
          <cell r="A1051" t="str">
            <v>ENTERPRISEMGMT</v>
          </cell>
          <cell r="B1051" t="str">
            <v>A</v>
          </cell>
          <cell r="C1051" t="str">
            <v>Enterprise Mgmnt</v>
          </cell>
        </row>
        <row r="1052">
          <cell r="A1052" t="str">
            <v>ENTPRSPOLCYPLAN</v>
          </cell>
          <cell r="B1052" t="str">
            <v>A</v>
          </cell>
          <cell r="C1052" t="str">
            <v>Enterprise Policy Plan</v>
          </cell>
        </row>
        <row r="1053">
          <cell r="A1053" t="str">
            <v>EPMH_EAC</v>
          </cell>
          <cell r="B1053" t="str">
            <v>A</v>
          </cell>
          <cell r="C1053" t="str">
            <v>Exper Probate &amp; Men Health EAC</v>
          </cell>
        </row>
        <row r="1054">
          <cell r="A1054" t="str">
            <v>ESF066</v>
          </cell>
          <cell r="B1054" t="str">
            <v>A</v>
          </cell>
          <cell r="C1054" t="str">
            <v>Edgardo Sanchez_Fuentes</v>
          </cell>
        </row>
        <row r="1055">
          <cell r="A1055" t="str">
            <v>FELONY_SENTENP1</v>
          </cell>
          <cell r="B1055" t="str">
            <v>A</v>
          </cell>
          <cell r="C1055" t="str">
            <v>Felony Sentencing Part 1 cours</v>
          </cell>
        </row>
        <row r="1056">
          <cell r="A1056" t="str">
            <v>FELONY_SENTENP2</v>
          </cell>
          <cell r="B1056" t="str">
            <v>A</v>
          </cell>
          <cell r="C1056" t="str">
            <v>Felony Sentencing Part 2 cours</v>
          </cell>
        </row>
        <row r="1057">
          <cell r="A1057" t="str">
            <v>FF013</v>
          </cell>
          <cell r="B1057" t="str">
            <v>A</v>
          </cell>
          <cell r="C1057" t="str">
            <v>Fred Freeman</v>
          </cell>
        </row>
        <row r="1058">
          <cell r="A1058" t="str">
            <v>FISCAL_PROJECT</v>
          </cell>
          <cell r="B1058" t="str">
            <v>A</v>
          </cell>
          <cell r="C1058" t="str">
            <v>FISCal Project</v>
          </cell>
        </row>
        <row r="1059">
          <cell r="A1059" t="str">
            <v>FJE_BENCHBK</v>
          </cell>
          <cell r="B1059" t="str">
            <v>A</v>
          </cell>
          <cell r="C1059" t="str">
            <v>Civil Procedure Bench Book Ser</v>
          </cell>
        </row>
        <row r="1060">
          <cell r="A1060" t="str">
            <v>FL_ADMIN</v>
          </cell>
          <cell r="B1060" t="str">
            <v>A</v>
          </cell>
          <cell r="C1060" t="str">
            <v>FLTF_ADMINISTRATION</v>
          </cell>
        </row>
        <row r="1061">
          <cell r="A1061" t="str">
            <v>FL_DATAANALTICS</v>
          </cell>
          <cell r="B1061" t="str">
            <v>A</v>
          </cell>
          <cell r="C1061" t="str">
            <v>FLTF_DATA ANALTICS,STATISTICAL</v>
          </cell>
        </row>
        <row r="1062">
          <cell r="A1062" t="str">
            <v>FL_FCSIMPLASSIS</v>
          </cell>
          <cell r="B1062" t="str">
            <v>A</v>
          </cell>
          <cell r="C1062" t="str">
            <v>FLTF_FCS IMPLEMENTATION ASSIST</v>
          </cell>
        </row>
        <row r="1063">
          <cell r="A1063" t="str">
            <v>FL_FCSSTUDYPRJ</v>
          </cell>
          <cell r="B1063" t="str">
            <v>A</v>
          </cell>
          <cell r="C1063" t="str">
            <v>FLTF_FCS STUDY AND DEMON PROJ</v>
          </cell>
        </row>
        <row r="1064">
          <cell r="A1064" t="str">
            <v>FL_FCSTRAINING</v>
          </cell>
          <cell r="B1064" t="str">
            <v>A</v>
          </cell>
          <cell r="C1064" t="str">
            <v>FLTF_FCS MANDATED T &amp; M</v>
          </cell>
        </row>
        <row r="1065">
          <cell r="A1065" t="str">
            <v>FL_OTHER</v>
          </cell>
          <cell r="B1065" t="str">
            <v>A</v>
          </cell>
          <cell r="C1065" t="str">
            <v>FLTF_OTHER</v>
          </cell>
        </row>
        <row r="1066">
          <cell r="A1066" t="str">
            <v>FL_SELFHELP</v>
          </cell>
          <cell r="B1066" t="str">
            <v>A</v>
          </cell>
          <cell r="C1066" t="str">
            <v>FLTF_SELF_HELP</v>
          </cell>
        </row>
        <row r="1067">
          <cell r="A1067" t="str">
            <v>FLF</v>
          </cell>
          <cell r="B1067" t="str">
            <v>A</v>
          </cell>
          <cell r="C1067" t="str">
            <v>AB_1058 FLF _ LA</v>
          </cell>
        </row>
        <row r="1068">
          <cell r="A1068" t="str">
            <v>GC038</v>
          </cell>
          <cell r="B1068" t="str">
            <v>A</v>
          </cell>
          <cell r="C1068" t="str">
            <v>George Contreras</v>
          </cell>
        </row>
        <row r="1069">
          <cell r="A1069" t="str">
            <v>GF_CASA_SUP</v>
          </cell>
          <cell r="B1069" t="str">
            <v>A</v>
          </cell>
          <cell r="C1069" t="str">
            <v>GF_CASA_SUPPORT</v>
          </cell>
        </row>
        <row r="1070">
          <cell r="A1070" t="str">
            <v>GF_EQACCS_SUP</v>
          </cell>
          <cell r="B1070" t="str">
            <v>A</v>
          </cell>
          <cell r="C1070" t="str">
            <v>GF_EQUAL ACCESSADM_SUP</v>
          </cell>
        </row>
        <row r="1071">
          <cell r="A1071" t="str">
            <v>GF_EQACCSBAR_LA</v>
          </cell>
          <cell r="B1071" t="str">
            <v>A</v>
          </cell>
          <cell r="C1071" t="str">
            <v>GF_EQUAL ACCESS STATE BAR</v>
          </cell>
        </row>
        <row r="1072">
          <cell r="A1072" t="str">
            <v>GF_SHFUTURES</v>
          </cell>
          <cell r="B1072" t="str">
            <v>A</v>
          </cell>
          <cell r="C1072" t="str">
            <v>FUTURES COMMISSION PROJECTS</v>
          </cell>
        </row>
        <row r="1073">
          <cell r="A1073" t="str">
            <v>GNT_2016</v>
          </cell>
          <cell r="B1073" t="str">
            <v>A</v>
          </cell>
          <cell r="C1073" t="str">
            <v>VOCA (Victims and the Criminal</v>
          </cell>
        </row>
        <row r="1074">
          <cell r="A1074" t="str">
            <v>GNT2016</v>
          </cell>
          <cell r="B1074" t="str">
            <v>A</v>
          </cell>
          <cell r="C1074" t="str">
            <v>Criminal Fines &amp; Fees Project</v>
          </cell>
        </row>
        <row r="1075">
          <cell r="A1075" t="str">
            <v>GNT2017</v>
          </cell>
          <cell r="B1075" t="str">
            <v>A</v>
          </cell>
          <cell r="C1075" t="str">
            <v>Access to Visitation _ FTF Sup</v>
          </cell>
        </row>
        <row r="1076">
          <cell r="A1076" t="str">
            <v>GNT2017</v>
          </cell>
          <cell r="B1076" t="str">
            <v>A</v>
          </cell>
          <cell r="C1076" t="str">
            <v>Access to Visitation _ FTF LA</v>
          </cell>
        </row>
        <row r="1077">
          <cell r="A1077" t="str">
            <v>GNT2017</v>
          </cell>
          <cell r="B1077" t="str">
            <v>A</v>
          </cell>
          <cell r="C1077" t="str">
            <v>Beyond the Bench _ Misc</v>
          </cell>
        </row>
        <row r="1078">
          <cell r="A1078" t="str">
            <v>GNT2017</v>
          </cell>
          <cell r="B1078" t="str">
            <v>A</v>
          </cell>
          <cell r="C1078" t="str">
            <v>CIP Basic _ Support</v>
          </cell>
        </row>
        <row r="1079">
          <cell r="A1079" t="str">
            <v>GNT2017</v>
          </cell>
          <cell r="B1079" t="str">
            <v>A</v>
          </cell>
          <cell r="C1079" t="str">
            <v>CIP Basic _ LA</v>
          </cell>
        </row>
        <row r="1080">
          <cell r="A1080" t="str">
            <v>GNT2017</v>
          </cell>
          <cell r="B1080" t="str">
            <v>A</v>
          </cell>
          <cell r="C1080" t="str">
            <v>CIP Data _ Support</v>
          </cell>
        </row>
        <row r="1081">
          <cell r="A1081" t="str">
            <v>GNT2017</v>
          </cell>
          <cell r="B1081" t="str">
            <v>A</v>
          </cell>
          <cell r="C1081" t="str">
            <v>CIP Data _ LA</v>
          </cell>
        </row>
        <row r="1082">
          <cell r="A1082" t="str">
            <v>GNT2017</v>
          </cell>
          <cell r="B1082" t="str">
            <v>A</v>
          </cell>
          <cell r="C1082" t="str">
            <v>CIP T &amp; M _ Support</v>
          </cell>
        </row>
        <row r="1083">
          <cell r="A1083" t="str">
            <v>GNT2017</v>
          </cell>
          <cell r="B1083" t="str">
            <v>A</v>
          </cell>
          <cell r="C1083" t="str">
            <v>CIP T &amp; M _ LA</v>
          </cell>
        </row>
        <row r="1084">
          <cell r="A1084" t="str">
            <v>GNT2017</v>
          </cell>
          <cell r="B1084" t="str">
            <v>A</v>
          </cell>
          <cell r="C1084" t="str">
            <v>National Criminal History Impr</v>
          </cell>
        </row>
        <row r="1085">
          <cell r="A1085" t="str">
            <v>GNT2017</v>
          </cell>
          <cell r="B1085" t="str">
            <v>A</v>
          </cell>
          <cell r="C1085" t="str">
            <v>Veterans Court Study</v>
          </cell>
        </row>
        <row r="1086">
          <cell r="A1086" t="str">
            <v>GNT2018</v>
          </cell>
          <cell r="B1086" t="str">
            <v>A</v>
          </cell>
          <cell r="C1086" t="str">
            <v>Access to Visitation _ FTF Sup</v>
          </cell>
        </row>
        <row r="1087">
          <cell r="A1087" t="str">
            <v>GNT2018</v>
          </cell>
          <cell r="B1087" t="str">
            <v>A</v>
          </cell>
          <cell r="C1087" t="str">
            <v>Access to Visitation _ FTF LA</v>
          </cell>
        </row>
        <row r="1088">
          <cell r="A1088" t="str">
            <v>GNT2018</v>
          </cell>
          <cell r="B1088" t="str">
            <v>A</v>
          </cell>
          <cell r="C1088" t="str">
            <v>CIP Basic_Support_2018</v>
          </cell>
        </row>
        <row r="1089">
          <cell r="A1089" t="str">
            <v>GNT2018</v>
          </cell>
          <cell r="B1089" t="str">
            <v>A</v>
          </cell>
          <cell r="C1089" t="str">
            <v>CIP Basic_LA_2018</v>
          </cell>
        </row>
        <row r="1090">
          <cell r="A1090" t="str">
            <v>GNT2018</v>
          </cell>
          <cell r="B1090" t="str">
            <v>A</v>
          </cell>
          <cell r="C1090" t="str">
            <v>CIP Data_Support_2018</v>
          </cell>
        </row>
        <row r="1091">
          <cell r="A1091" t="str">
            <v>GNT2018</v>
          </cell>
          <cell r="B1091" t="str">
            <v>A</v>
          </cell>
          <cell r="C1091" t="str">
            <v>CIP Data_LA_2018</v>
          </cell>
        </row>
        <row r="1092">
          <cell r="A1092" t="str">
            <v>GNT2018</v>
          </cell>
          <cell r="B1092" t="str">
            <v>A</v>
          </cell>
          <cell r="C1092" t="str">
            <v>CIP T _Support 2018</v>
          </cell>
        </row>
        <row r="1093">
          <cell r="A1093" t="str">
            <v>GNT2018</v>
          </cell>
          <cell r="B1093" t="str">
            <v>A</v>
          </cell>
          <cell r="C1093" t="str">
            <v>CIP T_LA 2018</v>
          </cell>
        </row>
        <row r="1094">
          <cell r="A1094" t="str">
            <v>GOODS_SERVICES</v>
          </cell>
          <cell r="B1094" t="str">
            <v>A</v>
          </cell>
          <cell r="C1094" t="str">
            <v>Cost of Goods &amp; Services</v>
          </cell>
        </row>
        <row r="1095">
          <cell r="A1095" t="str">
            <v>GOT089</v>
          </cell>
          <cell r="B1095" t="str">
            <v>A</v>
          </cell>
          <cell r="C1095" t="str">
            <v>Gregory O Tate</v>
          </cell>
        </row>
        <row r="1096">
          <cell r="A1096" t="str">
            <v>GP036</v>
          </cell>
          <cell r="B1096" t="str">
            <v>A</v>
          </cell>
          <cell r="C1096" t="str">
            <v>Gerald Parker</v>
          </cell>
        </row>
        <row r="1097">
          <cell r="A1097" t="str">
            <v>GR050</v>
          </cell>
          <cell r="B1097" t="str">
            <v>A</v>
          </cell>
          <cell r="C1097" t="str">
            <v>Gilbert  Rubio</v>
          </cell>
        </row>
        <row r="1098">
          <cell r="A1098" t="str">
            <v>GS018</v>
          </cell>
          <cell r="B1098" t="str">
            <v>A</v>
          </cell>
          <cell r="C1098" t="str">
            <v>Gregory  Sturm</v>
          </cell>
        </row>
        <row r="1099">
          <cell r="A1099" t="str">
            <v>GS081</v>
          </cell>
          <cell r="B1099" t="str">
            <v>A</v>
          </cell>
          <cell r="C1099" t="str">
            <v>George Smithey</v>
          </cell>
        </row>
        <row r="1100">
          <cell r="A1100" t="str">
            <v>HOMICIDE_TRIALS</v>
          </cell>
          <cell r="B1100" t="str">
            <v>A</v>
          </cell>
          <cell r="C1100" t="str">
            <v>Homicide Trials course (EAO)</v>
          </cell>
        </row>
        <row r="1101">
          <cell r="A1101" t="str">
            <v>HOMICIDE_TRIALS</v>
          </cell>
          <cell r="B1101" t="str">
            <v>A</v>
          </cell>
          <cell r="C1101" t="str">
            <v>Extraordinary Homicide Trials</v>
          </cell>
        </row>
        <row r="1102">
          <cell r="A1102" t="str">
            <v>HR_MGMT_SYSTEM</v>
          </cell>
          <cell r="B1102" t="str">
            <v>A</v>
          </cell>
          <cell r="C1102" t="str">
            <v>HR_Mgmt_System</v>
          </cell>
        </row>
        <row r="1103">
          <cell r="A1103" t="str">
            <v>HS049</v>
          </cell>
          <cell r="B1103" t="str">
            <v>A</v>
          </cell>
          <cell r="C1103" t="str">
            <v>Howard Streeter</v>
          </cell>
        </row>
        <row r="1104">
          <cell r="A1104" t="str">
            <v>ICM</v>
          </cell>
          <cell r="B1104" t="str">
            <v>A</v>
          </cell>
          <cell r="C1104" t="str">
            <v>Institute for Court Mgmnt</v>
          </cell>
        </row>
        <row r="1105">
          <cell r="A1105" t="str">
            <v>ICMS</v>
          </cell>
          <cell r="B1105" t="str">
            <v>A</v>
          </cell>
          <cell r="C1105" t="str">
            <v>ICMS</v>
          </cell>
        </row>
        <row r="1106">
          <cell r="A1106" t="str">
            <v>ICWA</v>
          </cell>
          <cell r="B1106" t="str">
            <v>A</v>
          </cell>
          <cell r="C1106" t="str">
            <v>ICWA_ GF Reimb.</v>
          </cell>
        </row>
        <row r="1107">
          <cell r="A1107" t="str">
            <v>IMF_CFCCEDUPRG</v>
          </cell>
          <cell r="B1107" t="str">
            <v>A</v>
          </cell>
          <cell r="C1107" t="str">
            <v>CFCC Educational Programs</v>
          </cell>
        </row>
        <row r="1108">
          <cell r="A1108" t="str">
            <v>IMF_CFCCPUBL</v>
          </cell>
          <cell r="B1108" t="str">
            <v>A</v>
          </cell>
          <cell r="C1108" t="str">
            <v>CFCC Publications</v>
          </cell>
        </row>
        <row r="1109">
          <cell r="A1109" t="str">
            <v>IMF_DVTRNSLTNS</v>
          </cell>
          <cell r="B1109" t="str">
            <v>A</v>
          </cell>
          <cell r="C1109" t="str">
            <v>DOMESTIC VIOLANCE TRANSLATIONS</v>
          </cell>
        </row>
        <row r="1110">
          <cell r="A1110" t="str">
            <v>IMF_SHCENTER</v>
          </cell>
          <cell r="B1110" t="str">
            <v>A</v>
          </cell>
          <cell r="C1110" t="str">
            <v>SELF_HELP CENTER</v>
          </cell>
        </row>
        <row r="1111">
          <cell r="A1111" t="str">
            <v>IMF_SHSRLSWARE</v>
          </cell>
          <cell r="B1111" t="str">
            <v>A</v>
          </cell>
          <cell r="C1111" t="str">
            <v>SELF REPRESENTED LITIGANTS</v>
          </cell>
        </row>
        <row r="1112">
          <cell r="A1112" t="str">
            <v>IMF_SHSRLSWSUP</v>
          </cell>
          <cell r="B1112" t="str">
            <v>A</v>
          </cell>
          <cell r="C1112" t="str">
            <v>SELF REPRESENTED LITIGANTS</v>
          </cell>
        </row>
        <row r="1113">
          <cell r="A1113" t="str">
            <v>INNOVATION_GRNT</v>
          </cell>
          <cell r="B1113" t="str">
            <v>A</v>
          </cell>
          <cell r="C1113" t="str">
            <v>Innovation Grants</v>
          </cell>
        </row>
        <row r="1114">
          <cell r="A1114" t="str">
            <v>IT024</v>
          </cell>
          <cell r="B1114" t="str">
            <v>A</v>
          </cell>
          <cell r="C1114" t="str">
            <v>Ignacio  Tafoya</v>
          </cell>
        </row>
        <row r="1115">
          <cell r="A1115" t="str">
            <v>JC037</v>
          </cell>
          <cell r="B1115" t="str">
            <v>A</v>
          </cell>
          <cell r="C1115" t="str">
            <v>Jose Casares</v>
          </cell>
        </row>
        <row r="1116">
          <cell r="A1116" t="str">
            <v>JCC_14_001</v>
          </cell>
          <cell r="B1116" t="str">
            <v>A</v>
          </cell>
          <cell r="C1116" t="str">
            <v>Preliminary Plans Phase</v>
          </cell>
        </row>
        <row r="1117">
          <cell r="A1117" t="str">
            <v>JCC_14_001</v>
          </cell>
          <cell r="B1117" t="str">
            <v>A</v>
          </cell>
          <cell r="C1117" t="str">
            <v>Preliminary Plans Phase</v>
          </cell>
        </row>
        <row r="1118">
          <cell r="A1118" t="str">
            <v>JCC_14_002</v>
          </cell>
          <cell r="B1118" t="str">
            <v>A</v>
          </cell>
          <cell r="C1118" t="str">
            <v>Preliminary Plans Phase</v>
          </cell>
        </row>
        <row r="1119">
          <cell r="A1119" t="str">
            <v>JCC_14_002</v>
          </cell>
          <cell r="B1119" t="str">
            <v>A</v>
          </cell>
          <cell r="C1119" t="str">
            <v>Preliminary Plans Phase</v>
          </cell>
        </row>
        <row r="1120">
          <cell r="A1120" t="str">
            <v>JCC_14_003</v>
          </cell>
          <cell r="B1120" t="str">
            <v>A</v>
          </cell>
          <cell r="C1120" t="str">
            <v>Preliminary Plans Phase</v>
          </cell>
        </row>
        <row r="1121">
          <cell r="A1121" t="str">
            <v>JCC_14_003</v>
          </cell>
          <cell r="B1121" t="str">
            <v>A</v>
          </cell>
          <cell r="C1121" t="str">
            <v>Preliminary Plans Phase</v>
          </cell>
        </row>
        <row r="1122">
          <cell r="A1122" t="str">
            <v>JCC_14_004</v>
          </cell>
          <cell r="B1122" t="str">
            <v>A</v>
          </cell>
          <cell r="C1122" t="str">
            <v>Preliminary Plans Phase</v>
          </cell>
        </row>
        <row r="1123">
          <cell r="A1123" t="str">
            <v>JCC_14_004</v>
          </cell>
          <cell r="B1123" t="str">
            <v>A</v>
          </cell>
          <cell r="C1123" t="str">
            <v>Preliminary Plans Phase</v>
          </cell>
        </row>
        <row r="1124">
          <cell r="A1124" t="str">
            <v>JCC_14_007</v>
          </cell>
          <cell r="B1124" t="str">
            <v>A</v>
          </cell>
          <cell r="C1124" t="str">
            <v>Working &amp; Drawing Phase</v>
          </cell>
        </row>
        <row r="1125">
          <cell r="A1125" t="str">
            <v>JCC_14_007</v>
          </cell>
          <cell r="B1125" t="str">
            <v>A</v>
          </cell>
          <cell r="C1125" t="str">
            <v>Working &amp; Drawing Phase</v>
          </cell>
        </row>
        <row r="1126">
          <cell r="A1126" t="str">
            <v>JCC_14_008</v>
          </cell>
          <cell r="B1126" t="str">
            <v>A</v>
          </cell>
          <cell r="C1126" t="str">
            <v>Working &amp; Drawing Phase</v>
          </cell>
        </row>
        <row r="1127">
          <cell r="A1127" t="str">
            <v>JCC_14_008</v>
          </cell>
          <cell r="B1127" t="str">
            <v>A</v>
          </cell>
          <cell r="C1127" t="str">
            <v>Working &amp; Drawing Phase</v>
          </cell>
        </row>
        <row r="1128">
          <cell r="A1128" t="str">
            <v>JCC_14_009</v>
          </cell>
          <cell r="B1128" t="str">
            <v>A</v>
          </cell>
          <cell r="C1128" t="str">
            <v>Construction Phase</v>
          </cell>
        </row>
        <row r="1129">
          <cell r="A1129" t="str">
            <v>JCC_14_009</v>
          </cell>
          <cell r="B1129" t="str">
            <v>A</v>
          </cell>
          <cell r="C1129" t="str">
            <v>Construction Phase</v>
          </cell>
        </row>
        <row r="1130">
          <cell r="A1130" t="str">
            <v>JCC_14_010</v>
          </cell>
          <cell r="B1130" t="str">
            <v>A</v>
          </cell>
          <cell r="C1130" t="str">
            <v>Prelim Plans and Bridging Doc</v>
          </cell>
        </row>
        <row r="1131">
          <cell r="A1131" t="str">
            <v>JCC_14_010</v>
          </cell>
          <cell r="B1131" t="str">
            <v>A</v>
          </cell>
          <cell r="C1131" t="str">
            <v>Prelim Plans and Bridging Doc</v>
          </cell>
        </row>
        <row r="1132">
          <cell r="A1132" t="str">
            <v>JCC_14_010A</v>
          </cell>
          <cell r="B1132" t="str">
            <v>A</v>
          </cell>
          <cell r="C1132" t="str">
            <v>Construction and Bridging Doc</v>
          </cell>
        </row>
        <row r="1133">
          <cell r="A1133" t="str">
            <v>JCC_14_010A</v>
          </cell>
          <cell r="B1133" t="str">
            <v>A</v>
          </cell>
          <cell r="C1133" t="str">
            <v>Construction and Bridging Doc</v>
          </cell>
        </row>
        <row r="1134">
          <cell r="A1134" t="str">
            <v>JCC_14_011</v>
          </cell>
          <cell r="B1134" t="str">
            <v>A</v>
          </cell>
          <cell r="C1134" t="str">
            <v>Preliminary Plans Phase</v>
          </cell>
        </row>
        <row r="1135">
          <cell r="A1135" t="str">
            <v>JCC_14_011</v>
          </cell>
          <cell r="B1135" t="str">
            <v>A</v>
          </cell>
          <cell r="C1135" t="str">
            <v>Preliminary Plans Phase</v>
          </cell>
        </row>
        <row r="1136">
          <cell r="A1136" t="str">
            <v>JCC_14_013</v>
          </cell>
          <cell r="B1136" t="str">
            <v>A</v>
          </cell>
          <cell r="C1136" t="str">
            <v>Preliminary Plans Phase</v>
          </cell>
        </row>
        <row r="1137">
          <cell r="A1137" t="str">
            <v>JCC_14_013</v>
          </cell>
          <cell r="B1137" t="str">
            <v>A</v>
          </cell>
          <cell r="C1137" t="str">
            <v>Preliminary Plans Phase</v>
          </cell>
        </row>
        <row r="1138">
          <cell r="A1138" t="str">
            <v>JCC_14_015</v>
          </cell>
          <cell r="B1138" t="str">
            <v>A</v>
          </cell>
          <cell r="C1138" t="str">
            <v>Working &amp; Drawing Phase</v>
          </cell>
        </row>
        <row r="1139">
          <cell r="A1139" t="str">
            <v>JCC_14_015</v>
          </cell>
          <cell r="B1139" t="str">
            <v>A</v>
          </cell>
          <cell r="C1139" t="str">
            <v>Working &amp; Drawing Phase</v>
          </cell>
        </row>
        <row r="1140">
          <cell r="A1140" t="str">
            <v>JCC_14_016</v>
          </cell>
          <cell r="B1140" t="str">
            <v>A</v>
          </cell>
          <cell r="C1140" t="str">
            <v>TI, FFE, Data,Cabling &amp; move</v>
          </cell>
        </row>
        <row r="1141">
          <cell r="A1141" t="str">
            <v>JCC_14_016</v>
          </cell>
          <cell r="B1141" t="str">
            <v>A</v>
          </cell>
          <cell r="C1141" t="str">
            <v>TI, FFE, Data,Cabling &amp; move</v>
          </cell>
        </row>
        <row r="1142">
          <cell r="A1142" t="str">
            <v>JCC_14_017</v>
          </cell>
          <cell r="B1142" t="str">
            <v>A</v>
          </cell>
          <cell r="C1142" t="str">
            <v>Superme Ct _ sac FacMod</v>
          </cell>
        </row>
        <row r="1143">
          <cell r="A1143" t="str">
            <v>JCC_14_019</v>
          </cell>
          <cell r="B1143" t="str">
            <v>A</v>
          </cell>
          <cell r="C1143" t="str">
            <v>Wakefield Taylor CT Fac Mod</v>
          </cell>
        </row>
        <row r="1144">
          <cell r="A1144" t="str">
            <v>JCC_14_019</v>
          </cell>
          <cell r="B1144" t="str">
            <v>A</v>
          </cell>
          <cell r="C1144" t="str">
            <v>Danville District CT Fac Mod</v>
          </cell>
        </row>
        <row r="1145">
          <cell r="A1145" t="str">
            <v>JCC_14_019</v>
          </cell>
          <cell r="B1145" t="str">
            <v>A</v>
          </cell>
          <cell r="C1145" t="str">
            <v>Del Norte CT Fac Mod</v>
          </cell>
        </row>
        <row r="1146">
          <cell r="A1146" t="str">
            <v>JCC_14_019</v>
          </cell>
          <cell r="B1146" t="str">
            <v>A</v>
          </cell>
          <cell r="C1146" t="str">
            <v>Fresno CT Fac Mod</v>
          </cell>
        </row>
        <row r="1147">
          <cell r="A1147" t="str">
            <v>JCC_14_019</v>
          </cell>
          <cell r="B1147" t="str">
            <v>A</v>
          </cell>
          <cell r="C1147" t="str">
            <v>Alvin Lamont CT Fac Mod</v>
          </cell>
        </row>
        <row r="1148">
          <cell r="A1148" t="str">
            <v>JCC_14_019</v>
          </cell>
          <cell r="B1148" t="str">
            <v>A</v>
          </cell>
          <cell r="C1148" t="str">
            <v>Bellflower CT Fac Mod</v>
          </cell>
        </row>
        <row r="1149">
          <cell r="A1149" t="str">
            <v>JCC_14_019</v>
          </cell>
          <cell r="B1149" t="str">
            <v>A</v>
          </cell>
          <cell r="C1149" t="str">
            <v>Downey CT Fac Mod</v>
          </cell>
        </row>
        <row r="1150">
          <cell r="A1150" t="str">
            <v>JCC_14_019</v>
          </cell>
          <cell r="B1150" t="str">
            <v>A</v>
          </cell>
          <cell r="C1150" t="str">
            <v>Whittier CT Fac Mod</v>
          </cell>
        </row>
        <row r="1151">
          <cell r="A1151" t="str">
            <v>JCC_14_019</v>
          </cell>
          <cell r="B1151" t="str">
            <v>A</v>
          </cell>
          <cell r="C1151" t="str">
            <v>Torrance CT Fac Mod</v>
          </cell>
        </row>
        <row r="1152">
          <cell r="A1152" t="str">
            <v>JCC_14_019</v>
          </cell>
          <cell r="B1152" t="str">
            <v>A</v>
          </cell>
          <cell r="C1152" t="str">
            <v>El Monte CT Fac Mod</v>
          </cell>
        </row>
        <row r="1153">
          <cell r="A1153" t="str">
            <v>JCC_14_019</v>
          </cell>
          <cell r="B1153" t="str">
            <v>A</v>
          </cell>
          <cell r="C1153" t="str">
            <v>Edelman Childrens Parking Stru</v>
          </cell>
        </row>
        <row r="1154">
          <cell r="A1154" t="str">
            <v>JCC_14_019</v>
          </cell>
          <cell r="B1154" t="str">
            <v>A</v>
          </cell>
          <cell r="C1154" t="str">
            <v>Central Justice Orange CT FacM</v>
          </cell>
        </row>
        <row r="1155">
          <cell r="A1155" t="str">
            <v>JCC_14_019</v>
          </cell>
          <cell r="B1155" t="str">
            <v>A</v>
          </cell>
          <cell r="C1155" t="str">
            <v>Betty Lou Lamoreaux Justice CT</v>
          </cell>
        </row>
        <row r="1156">
          <cell r="A1156" t="str">
            <v>JCC_14_019</v>
          </cell>
          <cell r="B1156" t="str">
            <v>A</v>
          </cell>
          <cell r="C1156" t="str">
            <v>West Justice Orange CT FacMod</v>
          </cell>
        </row>
        <row r="1157">
          <cell r="A1157" t="str">
            <v>JCC_14_019</v>
          </cell>
          <cell r="B1157" t="str">
            <v>A</v>
          </cell>
          <cell r="C1157" t="str">
            <v>Auburn Historic CT Fac Mod</v>
          </cell>
        </row>
        <row r="1158">
          <cell r="A1158" t="str">
            <v>JCC_14_019</v>
          </cell>
          <cell r="B1158" t="str">
            <v>A</v>
          </cell>
          <cell r="C1158" t="str">
            <v>Howard G Gibson CT Fac Mod</v>
          </cell>
        </row>
        <row r="1159">
          <cell r="A1159" t="str">
            <v>JCC_14_019</v>
          </cell>
          <cell r="B1159" t="str">
            <v>A</v>
          </cell>
          <cell r="C1159" t="str">
            <v>Larson Justice CT Fac Mod</v>
          </cell>
        </row>
        <row r="1160">
          <cell r="A1160" t="str">
            <v>JCC_14_019</v>
          </cell>
          <cell r="B1160" t="str">
            <v>A</v>
          </cell>
          <cell r="C1160" t="str">
            <v>San Bernardino Annex CT FacMod</v>
          </cell>
        </row>
        <row r="1161">
          <cell r="A1161" t="str">
            <v>JCC_14_019</v>
          </cell>
          <cell r="B1161" t="str">
            <v>A</v>
          </cell>
          <cell r="C1161" t="str">
            <v>Victorville CT Fac Mod</v>
          </cell>
        </row>
        <row r="1162">
          <cell r="A1162" t="str">
            <v>JCC_14_019</v>
          </cell>
          <cell r="B1162" t="str">
            <v>A</v>
          </cell>
          <cell r="C1162" t="str">
            <v>No Cty Regional South San Dieg</v>
          </cell>
        </row>
        <row r="1163">
          <cell r="A1163" t="str">
            <v>JCC_14_019</v>
          </cell>
          <cell r="B1163" t="str">
            <v>A</v>
          </cell>
          <cell r="C1163" t="str">
            <v>San Francisco Civic CT FacMod</v>
          </cell>
        </row>
        <row r="1164">
          <cell r="A1164" t="str">
            <v>JCC_14_019</v>
          </cell>
          <cell r="B1164" t="str">
            <v>A</v>
          </cell>
          <cell r="C1164" t="str">
            <v>Santa Barbara Jury Assembly Bl</v>
          </cell>
        </row>
        <row r="1165">
          <cell r="A1165" t="str">
            <v>JCC_14_019</v>
          </cell>
          <cell r="B1165" t="str">
            <v>A</v>
          </cell>
          <cell r="C1165" t="str">
            <v>Santa Clara Historic CT FacMod</v>
          </cell>
        </row>
        <row r="1166">
          <cell r="A1166" t="str">
            <v>JCC_14_019</v>
          </cell>
          <cell r="B1166" t="str">
            <v>A</v>
          </cell>
          <cell r="C1166" t="str">
            <v>Palo Alto CT Fac Mod</v>
          </cell>
        </row>
        <row r="1167">
          <cell r="A1167" t="str">
            <v>JCC_14_019</v>
          </cell>
          <cell r="B1167" t="str">
            <v>A</v>
          </cell>
          <cell r="C1167" t="str">
            <v>Santa Cruz Jury Assembly Room</v>
          </cell>
        </row>
        <row r="1168">
          <cell r="A1168" t="str">
            <v>JCC_14_019</v>
          </cell>
          <cell r="B1168" t="str">
            <v>A</v>
          </cell>
          <cell r="C1168" t="str">
            <v>Solano Justice Bldg CT Fac Mod</v>
          </cell>
        </row>
        <row r="1169">
          <cell r="A1169" t="str">
            <v>JCC_14_019</v>
          </cell>
          <cell r="B1169" t="str">
            <v>A</v>
          </cell>
          <cell r="C1169" t="str">
            <v>Modesto Main CT Fac Mod</v>
          </cell>
        </row>
        <row r="1170">
          <cell r="A1170" t="str">
            <v>JCC_14_019</v>
          </cell>
          <cell r="B1170" t="str">
            <v>A</v>
          </cell>
          <cell r="C1170" t="str">
            <v>Visalia CT Fac Mod</v>
          </cell>
        </row>
        <row r="1171">
          <cell r="A1171" t="str">
            <v>JCC_14_019</v>
          </cell>
          <cell r="B1171" t="str">
            <v>A</v>
          </cell>
          <cell r="C1171" t="str">
            <v>Yuba CT Fac Mod</v>
          </cell>
        </row>
        <row r="1172">
          <cell r="A1172" t="str">
            <v>JCC_14_019A</v>
          </cell>
          <cell r="B1172" t="str">
            <v>A</v>
          </cell>
          <cell r="C1172" t="str">
            <v>Compton CT Fac Mod</v>
          </cell>
        </row>
        <row r="1173">
          <cell r="A1173" t="str">
            <v>JCC_14_019A</v>
          </cell>
          <cell r="B1173" t="str">
            <v>A</v>
          </cell>
          <cell r="C1173" t="str">
            <v>Alhambra CT Fac Mod</v>
          </cell>
        </row>
        <row r="1174">
          <cell r="A1174" t="str">
            <v>JCC_14_019A</v>
          </cell>
          <cell r="B1174" t="str">
            <v>A</v>
          </cell>
          <cell r="C1174" t="str">
            <v>Pasadena CT Fac Mod</v>
          </cell>
        </row>
        <row r="1175">
          <cell r="A1175" t="str">
            <v>JCC_14_019A</v>
          </cell>
          <cell r="B1175" t="str">
            <v>A</v>
          </cell>
          <cell r="C1175" t="str">
            <v>Metropolitan CT Fac Mod</v>
          </cell>
        </row>
        <row r="1176">
          <cell r="A1176" t="str">
            <v>JCC_14_019A</v>
          </cell>
          <cell r="B1176" t="str">
            <v>A</v>
          </cell>
          <cell r="C1176" t="str">
            <v>Pomona South CT Fac Mod</v>
          </cell>
        </row>
        <row r="1177">
          <cell r="A1177" t="str">
            <v>JCC_14_019A</v>
          </cell>
          <cell r="B1177" t="str">
            <v>A</v>
          </cell>
          <cell r="C1177" t="str">
            <v>San Bernardino Juvenile CT Fac</v>
          </cell>
        </row>
        <row r="1178">
          <cell r="A1178" t="str">
            <v>JCC_14_019A</v>
          </cell>
          <cell r="B1178" t="str">
            <v>A</v>
          </cell>
          <cell r="C1178" t="str">
            <v>Rancho Cucamonga CT Fac Mod</v>
          </cell>
        </row>
        <row r="1179">
          <cell r="A1179" t="str">
            <v>JCC_14_019A</v>
          </cell>
          <cell r="B1179" t="str">
            <v>A</v>
          </cell>
          <cell r="C1179" t="str">
            <v>East County Regional San Diego</v>
          </cell>
        </row>
        <row r="1180">
          <cell r="A1180" t="str">
            <v>JCC_14_019A</v>
          </cell>
          <cell r="B1180" t="str">
            <v>A</v>
          </cell>
          <cell r="C1180" t="str">
            <v>Modesto Main CT Fac Mod</v>
          </cell>
        </row>
        <row r="1181">
          <cell r="A1181" t="str">
            <v>JCC_14_019B</v>
          </cell>
          <cell r="B1181" t="str">
            <v>A</v>
          </cell>
          <cell r="C1181" t="str">
            <v>Compton CT Fac Mod</v>
          </cell>
        </row>
        <row r="1182">
          <cell r="A1182" t="str">
            <v>JCC_14_019B</v>
          </cell>
          <cell r="B1182" t="str">
            <v>A</v>
          </cell>
          <cell r="C1182" t="str">
            <v>Alhambra CT Fac Mod</v>
          </cell>
        </row>
        <row r="1183">
          <cell r="A1183" t="str">
            <v>JCC_14_019B</v>
          </cell>
          <cell r="B1183" t="str">
            <v>A</v>
          </cell>
          <cell r="C1183" t="str">
            <v>Pasadena CT Fac Mod</v>
          </cell>
        </row>
        <row r="1184">
          <cell r="A1184" t="str">
            <v>JCC_14_019B</v>
          </cell>
          <cell r="B1184" t="str">
            <v>A</v>
          </cell>
          <cell r="C1184" t="str">
            <v>Stanley Mosk CT Fac Mod</v>
          </cell>
        </row>
        <row r="1185">
          <cell r="A1185" t="str">
            <v>JCC_14_019B</v>
          </cell>
          <cell r="B1185" t="str">
            <v>A</v>
          </cell>
          <cell r="C1185" t="str">
            <v>Clara Shortridge Foltz Fac Mod</v>
          </cell>
        </row>
        <row r="1186">
          <cell r="A1186" t="str">
            <v>JCC_14_019B</v>
          </cell>
          <cell r="B1186" t="str">
            <v>A</v>
          </cell>
          <cell r="C1186" t="str">
            <v>Metropolitan CT Fac Mod</v>
          </cell>
        </row>
        <row r="1187">
          <cell r="A1187" t="str">
            <v>JCC_14_019B</v>
          </cell>
          <cell r="B1187" t="str">
            <v>A</v>
          </cell>
          <cell r="C1187" t="str">
            <v>Rancho Cucamonga CT Fac Mod</v>
          </cell>
        </row>
        <row r="1188">
          <cell r="A1188" t="str">
            <v>JCC_14_019B</v>
          </cell>
          <cell r="B1188" t="str">
            <v>A</v>
          </cell>
          <cell r="C1188" t="str">
            <v>East County Regional San Diego</v>
          </cell>
        </row>
        <row r="1189">
          <cell r="A1189" t="str">
            <v>JCC_14_019B</v>
          </cell>
          <cell r="B1189" t="str">
            <v>A</v>
          </cell>
          <cell r="C1189" t="str">
            <v>Modesto Main CT Fac Mod</v>
          </cell>
        </row>
        <row r="1190">
          <cell r="A1190" t="str">
            <v>JCC_14_019C</v>
          </cell>
          <cell r="B1190" t="str">
            <v>A</v>
          </cell>
          <cell r="C1190" t="str">
            <v>Compton CT Fac Mod</v>
          </cell>
        </row>
        <row r="1191">
          <cell r="A1191" t="str">
            <v>JCC_14_019C</v>
          </cell>
          <cell r="B1191" t="str">
            <v>A</v>
          </cell>
          <cell r="C1191" t="str">
            <v>Stanley Mosk CT Fac Mod</v>
          </cell>
        </row>
        <row r="1192">
          <cell r="A1192" t="str">
            <v>JCC_14_019C</v>
          </cell>
          <cell r="B1192" t="str">
            <v>A</v>
          </cell>
          <cell r="C1192" t="str">
            <v>Clara Shortridge Foltz Fac Mod</v>
          </cell>
        </row>
        <row r="1193">
          <cell r="A1193" t="str">
            <v>JCC_14_019C</v>
          </cell>
          <cell r="B1193" t="str">
            <v>A</v>
          </cell>
          <cell r="C1193" t="str">
            <v>Metropolitan CT Fac Mod</v>
          </cell>
        </row>
        <row r="1194">
          <cell r="A1194" t="str">
            <v>JCC_14_020A</v>
          </cell>
          <cell r="B1194" t="str">
            <v>A</v>
          </cell>
          <cell r="C1194" t="str">
            <v>Stanley Mosk CT Fac Mod</v>
          </cell>
        </row>
        <row r="1195">
          <cell r="A1195" t="str">
            <v>JCC_14_020A</v>
          </cell>
          <cell r="B1195" t="str">
            <v>A</v>
          </cell>
          <cell r="C1195" t="str">
            <v>Clara Shortridge Foltz Fac Mod</v>
          </cell>
        </row>
        <row r="1196">
          <cell r="A1196" t="str">
            <v>JCC_14_020B</v>
          </cell>
          <cell r="B1196" t="str">
            <v>A</v>
          </cell>
          <cell r="C1196" t="str">
            <v>Pomona South CT Fac Mod</v>
          </cell>
        </row>
        <row r="1197">
          <cell r="A1197" t="str">
            <v>JCC_14_020B</v>
          </cell>
          <cell r="B1197" t="str">
            <v>A</v>
          </cell>
          <cell r="C1197" t="str">
            <v>San Bernardino Juvenile CT Fac</v>
          </cell>
        </row>
        <row r="1198">
          <cell r="A1198" t="str">
            <v>JCC_14_021</v>
          </cell>
          <cell r="B1198" t="str">
            <v>A</v>
          </cell>
          <cell r="C1198" t="str">
            <v>Hayward HOJ CT Fac Mod</v>
          </cell>
        </row>
        <row r="1199">
          <cell r="A1199" t="str">
            <v>JCC_14_021</v>
          </cell>
          <cell r="B1199" t="str">
            <v>A</v>
          </cell>
          <cell r="C1199" t="str">
            <v>Main Street El Dorado Fac Mod</v>
          </cell>
        </row>
        <row r="1200">
          <cell r="A1200" t="str">
            <v>JCC_14_021</v>
          </cell>
          <cell r="B1200" t="str">
            <v>A</v>
          </cell>
          <cell r="C1200" t="str">
            <v>San Fernando CT Fac Mod</v>
          </cell>
        </row>
        <row r="1201">
          <cell r="A1201" t="str">
            <v>JCC_14_021</v>
          </cell>
          <cell r="B1201" t="str">
            <v>A</v>
          </cell>
          <cell r="C1201" t="str">
            <v>Torrance CT Fac Mod</v>
          </cell>
        </row>
        <row r="1202">
          <cell r="A1202" t="str">
            <v>JCC_14_021</v>
          </cell>
          <cell r="B1202" t="str">
            <v>A</v>
          </cell>
          <cell r="C1202" t="str">
            <v>Inglewood Juvenile CT Fac Mod</v>
          </cell>
        </row>
        <row r="1203">
          <cell r="A1203" t="str">
            <v>JCC_14_021</v>
          </cell>
          <cell r="B1203" t="str">
            <v>A</v>
          </cell>
          <cell r="C1203" t="str">
            <v>Stanley Mosk CT Fac Mod</v>
          </cell>
        </row>
        <row r="1204">
          <cell r="A1204" t="str">
            <v>JCC_14_021</v>
          </cell>
          <cell r="B1204" t="str">
            <v>A</v>
          </cell>
          <cell r="C1204" t="str">
            <v>El Monte CT Fac Mod</v>
          </cell>
        </row>
        <row r="1205">
          <cell r="A1205" t="str">
            <v>JCC_14_021</v>
          </cell>
          <cell r="B1205" t="str">
            <v>A</v>
          </cell>
          <cell r="C1205" t="str">
            <v>Metropolitan CT Fac Mod</v>
          </cell>
        </row>
        <row r="1206">
          <cell r="A1206" t="str">
            <v>JCC_14_021</v>
          </cell>
          <cell r="B1206" t="str">
            <v>A</v>
          </cell>
          <cell r="C1206" t="str">
            <v>Central Justice Orange CT FacM</v>
          </cell>
        </row>
        <row r="1207">
          <cell r="A1207" t="str">
            <v>JCC_14_021</v>
          </cell>
          <cell r="B1207" t="str">
            <v>A</v>
          </cell>
          <cell r="C1207" t="str">
            <v>North Justice Orange CT FacMod</v>
          </cell>
        </row>
        <row r="1208">
          <cell r="A1208" t="str">
            <v>JCC_14_021</v>
          </cell>
          <cell r="B1208" t="str">
            <v>A</v>
          </cell>
          <cell r="C1208" t="str">
            <v>Harbor Justice _Newport Beach</v>
          </cell>
        </row>
        <row r="1209">
          <cell r="A1209" t="str">
            <v>JCC_14_021</v>
          </cell>
          <cell r="B1209" t="str">
            <v>A</v>
          </cell>
          <cell r="C1209" t="str">
            <v>Riverside HOJ CT Fac Mod</v>
          </cell>
        </row>
        <row r="1210">
          <cell r="A1210" t="str">
            <v>JCC_14_021</v>
          </cell>
          <cell r="B1210" t="str">
            <v>A</v>
          </cell>
          <cell r="C1210" t="str">
            <v>San Bernardino Central CT FacM</v>
          </cell>
        </row>
        <row r="1211">
          <cell r="A1211" t="str">
            <v>JCC_14_021</v>
          </cell>
          <cell r="B1211" t="str">
            <v>A</v>
          </cell>
          <cell r="C1211" t="str">
            <v>San Mateo HOJ CT Fac Mod</v>
          </cell>
        </row>
        <row r="1212">
          <cell r="A1212" t="str">
            <v>JCC_14_021</v>
          </cell>
          <cell r="B1212" t="str">
            <v>A</v>
          </cell>
          <cell r="C1212" t="str">
            <v>Santa Clara HOJ East CT FacMod</v>
          </cell>
        </row>
        <row r="1213">
          <cell r="A1213" t="str">
            <v>JCC_14_021</v>
          </cell>
          <cell r="B1213" t="str">
            <v>A</v>
          </cell>
          <cell r="C1213" t="str">
            <v>Modesto Main CT Fac Mod</v>
          </cell>
        </row>
        <row r="1214">
          <cell r="A1214" t="str">
            <v>JCC_14_022</v>
          </cell>
          <cell r="B1214" t="str">
            <v>A</v>
          </cell>
          <cell r="C1214" t="str">
            <v>Working &amp; Drawing Phase</v>
          </cell>
        </row>
        <row r="1215">
          <cell r="A1215" t="str">
            <v>JCC_14_022</v>
          </cell>
          <cell r="B1215" t="str">
            <v>A</v>
          </cell>
          <cell r="C1215" t="str">
            <v>Working &amp; Drawing Phase</v>
          </cell>
        </row>
        <row r="1216">
          <cell r="A1216" t="str">
            <v>JCC_14_023</v>
          </cell>
          <cell r="B1216" t="str">
            <v>A</v>
          </cell>
          <cell r="C1216" t="str">
            <v>Superme Court _ SF Fac_Mod</v>
          </cell>
        </row>
        <row r="1217">
          <cell r="A1217" t="str">
            <v>JCC_14_025</v>
          </cell>
          <cell r="B1217" t="str">
            <v>A</v>
          </cell>
          <cell r="C1217" t="str">
            <v>Alameda_New East Cty Cthouse</v>
          </cell>
        </row>
        <row r="1218">
          <cell r="A1218" t="str">
            <v>JCC_14_025</v>
          </cell>
          <cell r="B1218" t="str">
            <v>A</v>
          </cell>
          <cell r="C1218" t="str">
            <v>Alameda_New East Cty Cthouse</v>
          </cell>
        </row>
        <row r="1219">
          <cell r="A1219" t="str">
            <v>JCC_14_027</v>
          </cell>
          <cell r="B1219" t="str">
            <v>A</v>
          </cell>
          <cell r="C1219" t="str">
            <v>2DCA_VE_Audio Visual</v>
          </cell>
        </row>
        <row r="1220">
          <cell r="A1220" t="str">
            <v>JCC_15_001</v>
          </cell>
          <cell r="B1220" t="str">
            <v>A</v>
          </cell>
          <cell r="C1220" t="str">
            <v>Preliminary Plans Phase</v>
          </cell>
        </row>
        <row r="1221">
          <cell r="A1221" t="str">
            <v>JCC_15_001</v>
          </cell>
          <cell r="B1221" t="str">
            <v>A</v>
          </cell>
          <cell r="C1221" t="str">
            <v>Preliminary Plans Phase</v>
          </cell>
        </row>
        <row r="1222">
          <cell r="A1222" t="str">
            <v>JCC_15_002</v>
          </cell>
          <cell r="B1222" t="str">
            <v>A</v>
          </cell>
          <cell r="C1222" t="str">
            <v>Working &amp; Drawing Phase</v>
          </cell>
        </row>
        <row r="1223">
          <cell r="A1223" t="str">
            <v>JCC_15_002</v>
          </cell>
          <cell r="B1223" t="str">
            <v>A</v>
          </cell>
          <cell r="C1223" t="str">
            <v>Working &amp; Drawing Phase</v>
          </cell>
        </row>
        <row r="1224">
          <cell r="A1224" t="str">
            <v>JCC_15_003</v>
          </cell>
          <cell r="B1224" t="str">
            <v>A</v>
          </cell>
          <cell r="C1224" t="str">
            <v>Working &amp; Drawing Phase</v>
          </cell>
        </row>
        <row r="1225">
          <cell r="A1225" t="str">
            <v>JCC_15_003</v>
          </cell>
          <cell r="B1225" t="str">
            <v>A</v>
          </cell>
          <cell r="C1225" t="str">
            <v>Working &amp; Drawing Phase</v>
          </cell>
        </row>
        <row r="1226">
          <cell r="A1226" t="str">
            <v>JCC_15_004</v>
          </cell>
          <cell r="B1226" t="str">
            <v>A</v>
          </cell>
          <cell r="C1226" t="str">
            <v>Acquisition Phase/Land Purchas</v>
          </cell>
        </row>
        <row r="1227">
          <cell r="A1227" t="str">
            <v>JCC_15_004</v>
          </cell>
          <cell r="B1227" t="str">
            <v>A</v>
          </cell>
          <cell r="C1227" t="str">
            <v>Acquisition Phase/Land Purchas</v>
          </cell>
        </row>
        <row r="1228">
          <cell r="A1228" t="str">
            <v>JCC_15_007</v>
          </cell>
          <cell r="B1228" t="str">
            <v>A</v>
          </cell>
          <cell r="C1228" t="str">
            <v>Construction Phase</v>
          </cell>
        </row>
        <row r="1229">
          <cell r="A1229" t="str">
            <v>JCC_15_007</v>
          </cell>
          <cell r="B1229" t="str">
            <v>A</v>
          </cell>
          <cell r="C1229" t="str">
            <v>Construction Phase</v>
          </cell>
        </row>
        <row r="1230">
          <cell r="A1230" t="str">
            <v>JCC_15_008</v>
          </cell>
          <cell r="B1230" t="str">
            <v>A</v>
          </cell>
          <cell r="C1230" t="str">
            <v>4DCA_RI_Fac_Mod</v>
          </cell>
        </row>
        <row r="1231">
          <cell r="A1231" t="str">
            <v>JCC_15_009</v>
          </cell>
          <cell r="B1231" t="str">
            <v>A</v>
          </cell>
          <cell r="C1231" t="str">
            <v>5DCA Tenant Improvement</v>
          </cell>
        </row>
        <row r="1232">
          <cell r="A1232" t="str">
            <v>JCC_15_010</v>
          </cell>
          <cell r="B1232" t="str">
            <v>A</v>
          </cell>
          <cell r="C1232" t="str">
            <v>Construction Phase</v>
          </cell>
        </row>
        <row r="1233">
          <cell r="A1233" t="str">
            <v>JCC_15_010</v>
          </cell>
          <cell r="B1233" t="str">
            <v>A</v>
          </cell>
          <cell r="C1233" t="str">
            <v>Construction Phase</v>
          </cell>
        </row>
        <row r="1234">
          <cell r="A1234" t="str">
            <v>JCC_15_011</v>
          </cell>
          <cell r="B1234" t="str">
            <v>A</v>
          </cell>
          <cell r="C1234" t="str">
            <v>Non_Cap Out_Rent, TI's &amp; FFE</v>
          </cell>
        </row>
        <row r="1235">
          <cell r="A1235" t="str">
            <v>JCC_15_011</v>
          </cell>
          <cell r="B1235" t="str">
            <v>A</v>
          </cell>
          <cell r="C1235" t="str">
            <v>Non_Cap Out_Rent, TI's &amp; FFE</v>
          </cell>
        </row>
        <row r="1236">
          <cell r="A1236" t="str">
            <v>JCC_15_012</v>
          </cell>
          <cell r="B1236" t="str">
            <v>A</v>
          </cell>
          <cell r="C1236" t="str">
            <v>Fac Mod _ Gov G. Deukmejian</v>
          </cell>
        </row>
        <row r="1237">
          <cell r="A1237" t="str">
            <v>JCC_15_013</v>
          </cell>
          <cell r="B1237" t="str">
            <v>A</v>
          </cell>
          <cell r="C1237" t="str">
            <v>Removal of Madera Modular 1</v>
          </cell>
        </row>
        <row r="1238">
          <cell r="A1238" t="str">
            <v>JCC_15_014</v>
          </cell>
          <cell r="B1238" t="str">
            <v>A</v>
          </cell>
          <cell r="C1238" t="str">
            <v>Peter Spinetta Family Law Cent</v>
          </cell>
        </row>
        <row r="1239">
          <cell r="A1239" t="str">
            <v>JCC_15_014</v>
          </cell>
          <cell r="B1239" t="str">
            <v>A</v>
          </cell>
          <cell r="C1239" t="str">
            <v>Bray CT Fac Mod</v>
          </cell>
        </row>
        <row r="1240">
          <cell r="A1240" t="str">
            <v>JCC_15_014</v>
          </cell>
          <cell r="B1240" t="str">
            <v>A</v>
          </cell>
          <cell r="C1240" t="str">
            <v>Fresno County CT Fac Mod</v>
          </cell>
        </row>
        <row r="1241">
          <cell r="A1241" t="str">
            <v>JCC_15_014</v>
          </cell>
          <cell r="B1241" t="str">
            <v>A</v>
          </cell>
          <cell r="C1241" t="str">
            <v>B F Sisk CT Fac Mod</v>
          </cell>
        </row>
        <row r="1242">
          <cell r="A1242" t="str">
            <v>JCC_15_014</v>
          </cell>
          <cell r="B1242" t="str">
            <v>A</v>
          </cell>
          <cell r="C1242" t="str">
            <v>Bakersfield Superior CT FacMod</v>
          </cell>
        </row>
        <row r="1243">
          <cell r="A1243" t="str">
            <v>JCC_15_014</v>
          </cell>
          <cell r="B1243" t="str">
            <v>A</v>
          </cell>
          <cell r="C1243" t="str">
            <v>Alfred J McCourtney Juvenile</v>
          </cell>
        </row>
        <row r="1244">
          <cell r="A1244" t="str">
            <v>JCC_15_014</v>
          </cell>
          <cell r="B1244" t="str">
            <v>A</v>
          </cell>
          <cell r="C1244" t="str">
            <v>Whittier CT Fac Mod</v>
          </cell>
        </row>
        <row r="1245">
          <cell r="A1245" t="str">
            <v>JCC_15_014</v>
          </cell>
          <cell r="B1245" t="str">
            <v>A</v>
          </cell>
          <cell r="C1245" t="str">
            <v>Airport CT Fac Mod</v>
          </cell>
        </row>
        <row r="1246">
          <cell r="A1246" t="str">
            <v>JCC_15_014</v>
          </cell>
          <cell r="B1246" t="str">
            <v>A</v>
          </cell>
          <cell r="C1246" t="str">
            <v>Van Nuys West CT Fac Mod</v>
          </cell>
        </row>
        <row r="1247">
          <cell r="A1247" t="str">
            <v>JCC_15_014</v>
          </cell>
          <cell r="B1247" t="str">
            <v>A</v>
          </cell>
          <cell r="C1247" t="str">
            <v>Monrovia Trainning CT FacMod</v>
          </cell>
        </row>
        <row r="1248">
          <cell r="A1248" t="str">
            <v>JCC_15_014</v>
          </cell>
          <cell r="B1248" t="str">
            <v>A</v>
          </cell>
          <cell r="C1248" t="str">
            <v>Torrance CT Fac Mod</v>
          </cell>
        </row>
        <row r="1249">
          <cell r="A1249" t="str">
            <v>JCC_15_014</v>
          </cell>
          <cell r="B1249" t="str">
            <v>A</v>
          </cell>
          <cell r="C1249" t="str">
            <v>Inglewood Juvenile CT Fac Mod</v>
          </cell>
        </row>
        <row r="1250">
          <cell r="A1250" t="str">
            <v>JCC_15_014</v>
          </cell>
          <cell r="B1250" t="str">
            <v>A</v>
          </cell>
          <cell r="C1250" t="str">
            <v>Burbank CT Fac Mod</v>
          </cell>
        </row>
        <row r="1251">
          <cell r="A1251" t="str">
            <v>JCC_15_014</v>
          </cell>
          <cell r="B1251" t="str">
            <v>A</v>
          </cell>
          <cell r="C1251" t="str">
            <v>Glendale CT Fac Mod</v>
          </cell>
        </row>
        <row r="1252">
          <cell r="A1252" t="str">
            <v>JCC_15_014</v>
          </cell>
          <cell r="B1252" t="str">
            <v>A</v>
          </cell>
          <cell r="C1252" t="str">
            <v>Alhambra CT Fac Mod</v>
          </cell>
        </row>
        <row r="1253">
          <cell r="A1253" t="str">
            <v>JCC_15_014</v>
          </cell>
          <cell r="B1253" t="str">
            <v>A</v>
          </cell>
          <cell r="C1253" t="str">
            <v>Stanley Mosk CT Fac Mod</v>
          </cell>
        </row>
        <row r="1254">
          <cell r="A1254" t="str">
            <v>JCC_15_014</v>
          </cell>
          <cell r="B1254" t="str">
            <v>A</v>
          </cell>
          <cell r="C1254" t="str">
            <v>Clara Shortridge Foltz Fac Mod</v>
          </cell>
        </row>
        <row r="1255">
          <cell r="A1255" t="str">
            <v>JCC_15_014</v>
          </cell>
          <cell r="B1255" t="str">
            <v>A</v>
          </cell>
          <cell r="C1255" t="str">
            <v>El Monte CT Fac Mod</v>
          </cell>
        </row>
        <row r="1256">
          <cell r="A1256" t="str">
            <v>JCC_15_014</v>
          </cell>
          <cell r="B1256" t="str">
            <v>A</v>
          </cell>
          <cell r="C1256" t="str">
            <v>East Los Angeles CT Fac Mod</v>
          </cell>
        </row>
        <row r="1257">
          <cell r="A1257" t="str">
            <v>JCC_15_014</v>
          </cell>
          <cell r="B1257" t="str">
            <v>A</v>
          </cell>
          <cell r="C1257" t="str">
            <v>Monterey County CT Fac Mod</v>
          </cell>
        </row>
        <row r="1258">
          <cell r="A1258" t="str">
            <v>JCC_15_014</v>
          </cell>
          <cell r="B1258" t="str">
            <v>A</v>
          </cell>
          <cell r="C1258" t="str">
            <v>Central Justice Orange CT FacM</v>
          </cell>
        </row>
        <row r="1259">
          <cell r="A1259" t="str">
            <v>JCC_15_014</v>
          </cell>
          <cell r="B1259" t="str">
            <v>A</v>
          </cell>
          <cell r="C1259" t="str">
            <v>North Justice Orange CT FacMod</v>
          </cell>
        </row>
        <row r="1260">
          <cell r="A1260" t="str">
            <v>JCC_15_014</v>
          </cell>
          <cell r="B1260" t="str">
            <v>A</v>
          </cell>
          <cell r="C1260" t="str">
            <v>West Justice Orange CT FacMod</v>
          </cell>
        </row>
        <row r="1261">
          <cell r="A1261" t="str">
            <v>JCC_15_014</v>
          </cell>
          <cell r="B1261" t="str">
            <v>A</v>
          </cell>
          <cell r="C1261" t="str">
            <v>Harbor Justice _Newport Beach</v>
          </cell>
        </row>
        <row r="1262">
          <cell r="A1262" t="str">
            <v>JCC_15_014</v>
          </cell>
          <cell r="B1262" t="str">
            <v>A</v>
          </cell>
          <cell r="C1262" t="str">
            <v>Riverside HOJ CT Fac Mod</v>
          </cell>
        </row>
        <row r="1263">
          <cell r="A1263" t="str">
            <v>JCC_15_014</v>
          </cell>
          <cell r="B1263" t="str">
            <v>A</v>
          </cell>
          <cell r="C1263" t="str">
            <v>Carol Miller Justice CT FacMod</v>
          </cell>
        </row>
        <row r="1264">
          <cell r="A1264" t="str">
            <v>JCC_15_014</v>
          </cell>
          <cell r="B1264" t="str">
            <v>A</v>
          </cell>
          <cell r="C1264" t="str">
            <v>Hollister CT Fac Mod</v>
          </cell>
        </row>
        <row r="1265">
          <cell r="A1265" t="str">
            <v>JCC_15_014</v>
          </cell>
          <cell r="B1265" t="str">
            <v>A</v>
          </cell>
          <cell r="C1265" t="str">
            <v>San Bernardino Annex CT FacMod</v>
          </cell>
        </row>
        <row r="1266">
          <cell r="A1266" t="str">
            <v>JCC_15_014</v>
          </cell>
          <cell r="B1266" t="str">
            <v>A</v>
          </cell>
          <cell r="C1266" t="str">
            <v>Fontana CT Fac Mod</v>
          </cell>
        </row>
        <row r="1267">
          <cell r="A1267" t="str">
            <v>JCC_15_014</v>
          </cell>
          <cell r="B1267" t="str">
            <v>A</v>
          </cell>
          <cell r="C1267" t="str">
            <v>Big Bear CT Fac Mod</v>
          </cell>
        </row>
        <row r="1268">
          <cell r="A1268" t="str">
            <v>JCC_15_014</v>
          </cell>
          <cell r="B1268" t="str">
            <v>A</v>
          </cell>
          <cell r="C1268" t="str">
            <v>Victorville CT Fac Mod</v>
          </cell>
        </row>
        <row r="1269">
          <cell r="A1269" t="str">
            <v>JCC_15_014</v>
          </cell>
          <cell r="B1269" t="str">
            <v>A</v>
          </cell>
          <cell r="C1269" t="str">
            <v>East County Regional San Diego</v>
          </cell>
        </row>
        <row r="1270">
          <cell r="A1270" t="str">
            <v>JCC_15_014</v>
          </cell>
          <cell r="B1270" t="str">
            <v>A</v>
          </cell>
          <cell r="C1270" t="str">
            <v>San Francisco HOJ CT Fac Mod</v>
          </cell>
        </row>
        <row r="1271">
          <cell r="A1271" t="str">
            <v>JCC_15_014</v>
          </cell>
          <cell r="B1271" t="str">
            <v>A</v>
          </cell>
          <cell r="C1271" t="str">
            <v>Manteca CT Fac Mod</v>
          </cell>
        </row>
        <row r="1272">
          <cell r="A1272" t="str">
            <v>JCC_15_014</v>
          </cell>
          <cell r="B1272" t="str">
            <v>A</v>
          </cell>
          <cell r="C1272" t="str">
            <v>Northern Branch CT San Mateo F</v>
          </cell>
        </row>
        <row r="1273">
          <cell r="A1273" t="str">
            <v>JCC_15_014</v>
          </cell>
          <cell r="B1273" t="str">
            <v>A</v>
          </cell>
          <cell r="C1273" t="str">
            <v>Santa Clara HOJ West CT FacMod</v>
          </cell>
        </row>
        <row r="1274">
          <cell r="A1274" t="str">
            <v>JCC_15_014</v>
          </cell>
          <cell r="B1274" t="str">
            <v>A</v>
          </cell>
          <cell r="C1274" t="str">
            <v>Santa Clara Historic CT FacMod</v>
          </cell>
        </row>
        <row r="1275">
          <cell r="A1275" t="str">
            <v>JCC_15_014</v>
          </cell>
          <cell r="B1275" t="str">
            <v>A</v>
          </cell>
          <cell r="C1275" t="str">
            <v>Santa Clara Family Justice CT</v>
          </cell>
        </row>
        <row r="1276">
          <cell r="A1276" t="str">
            <v>JCC_15_014</v>
          </cell>
          <cell r="B1276" t="str">
            <v>A</v>
          </cell>
          <cell r="C1276" t="str">
            <v>Santa Clara Superior CT FacMod</v>
          </cell>
        </row>
        <row r="1277">
          <cell r="A1277" t="str">
            <v>JCC_15_014</v>
          </cell>
          <cell r="B1277" t="str">
            <v>A</v>
          </cell>
          <cell r="C1277" t="str">
            <v>Yuba CT Fac Mod</v>
          </cell>
        </row>
        <row r="1278">
          <cell r="A1278" t="str">
            <v>JCC_15_014A</v>
          </cell>
          <cell r="B1278" t="str">
            <v>A</v>
          </cell>
          <cell r="C1278" t="str">
            <v>Hayward HOJ CT Fac Mod</v>
          </cell>
        </row>
        <row r="1279">
          <cell r="A1279" t="str">
            <v>JCC_15_014A</v>
          </cell>
          <cell r="B1279" t="str">
            <v>A</v>
          </cell>
          <cell r="C1279" t="str">
            <v>San Fernando CT Fac Mod</v>
          </cell>
        </row>
        <row r="1280">
          <cell r="A1280" t="str">
            <v>JCC_15_014A</v>
          </cell>
          <cell r="B1280" t="str">
            <v>A</v>
          </cell>
          <cell r="C1280" t="str">
            <v>Compton CT Fac Mod</v>
          </cell>
        </row>
        <row r="1281">
          <cell r="A1281" t="str">
            <v>JCC_15_014A</v>
          </cell>
          <cell r="B1281" t="str">
            <v>A</v>
          </cell>
          <cell r="C1281" t="str">
            <v>Downey CT Fac Mod</v>
          </cell>
        </row>
        <row r="1282">
          <cell r="A1282" t="str">
            <v>JCC_15_014A</v>
          </cell>
          <cell r="B1282" t="str">
            <v>A</v>
          </cell>
          <cell r="C1282" t="str">
            <v>Santa Monica CT Fac Mod</v>
          </cell>
        </row>
        <row r="1283">
          <cell r="A1283" t="str">
            <v>JCC_15_014A</v>
          </cell>
          <cell r="B1283" t="str">
            <v>A</v>
          </cell>
          <cell r="C1283" t="str">
            <v>M D Antonovich Antelope Valley</v>
          </cell>
        </row>
        <row r="1284">
          <cell r="A1284" t="str">
            <v>JCC_15_014A</v>
          </cell>
          <cell r="B1284" t="str">
            <v>A</v>
          </cell>
          <cell r="C1284" t="str">
            <v>Pasadena CT Fac Mod</v>
          </cell>
        </row>
        <row r="1285">
          <cell r="A1285" t="str">
            <v>JCC_15_014A</v>
          </cell>
          <cell r="B1285" t="str">
            <v>A</v>
          </cell>
          <cell r="C1285" t="str">
            <v>Edmund Edelman Child CTFac Mod</v>
          </cell>
        </row>
        <row r="1286">
          <cell r="A1286" t="str">
            <v>JCC_15_014A</v>
          </cell>
          <cell r="B1286" t="str">
            <v>A</v>
          </cell>
          <cell r="C1286" t="str">
            <v>Metropolitan CT Fac Mod</v>
          </cell>
        </row>
        <row r="1287">
          <cell r="A1287" t="str">
            <v>JCC_15_014A</v>
          </cell>
          <cell r="B1287" t="str">
            <v>A</v>
          </cell>
          <cell r="C1287" t="str">
            <v>Pomona South CT Fac Mod</v>
          </cell>
        </row>
        <row r="1288">
          <cell r="A1288" t="str">
            <v>JCC_15_014A</v>
          </cell>
          <cell r="B1288" t="str">
            <v>A</v>
          </cell>
          <cell r="C1288" t="str">
            <v>Marina CT Fac Mod</v>
          </cell>
        </row>
        <row r="1289">
          <cell r="A1289" t="str">
            <v>JCC_15_014A</v>
          </cell>
          <cell r="B1289" t="str">
            <v>A</v>
          </cell>
          <cell r="C1289" t="str">
            <v>Rancho Cucamonga CT Fac Mod</v>
          </cell>
        </row>
        <row r="1290">
          <cell r="A1290" t="str">
            <v>JCC_15_014A</v>
          </cell>
          <cell r="B1290" t="str">
            <v>A</v>
          </cell>
          <cell r="C1290" t="str">
            <v>San Mateo HOJ CT Fac Mod</v>
          </cell>
        </row>
        <row r="1291">
          <cell r="A1291" t="str">
            <v>JCC_15_014A</v>
          </cell>
          <cell r="B1291" t="str">
            <v>A</v>
          </cell>
          <cell r="C1291" t="str">
            <v>Santa Clara HOJ East CT FacMod</v>
          </cell>
        </row>
        <row r="1292">
          <cell r="A1292" t="str">
            <v>JCC_15_014A</v>
          </cell>
          <cell r="B1292" t="str">
            <v>A</v>
          </cell>
          <cell r="C1292" t="str">
            <v>Ventura HOJ CT Fac Mod</v>
          </cell>
        </row>
        <row r="1293">
          <cell r="A1293" t="str">
            <v>JCC_15_014B</v>
          </cell>
          <cell r="B1293" t="str">
            <v>A</v>
          </cell>
          <cell r="C1293" t="str">
            <v>Hayward HOJ CT Fac Mod</v>
          </cell>
        </row>
        <row r="1294">
          <cell r="A1294" t="str">
            <v>JCC_15_014B</v>
          </cell>
          <cell r="B1294" t="str">
            <v>A</v>
          </cell>
          <cell r="C1294" t="str">
            <v>Butte County CT Fac Mod</v>
          </cell>
        </row>
        <row r="1295">
          <cell r="A1295" t="str">
            <v>JCC_15_014B</v>
          </cell>
          <cell r="B1295" t="str">
            <v>A</v>
          </cell>
          <cell r="C1295" t="str">
            <v>San Fernando CT Fac Mod</v>
          </cell>
        </row>
        <row r="1296">
          <cell r="A1296" t="str">
            <v>JCC_15_014B</v>
          </cell>
          <cell r="B1296" t="str">
            <v>A</v>
          </cell>
          <cell r="C1296" t="str">
            <v>Compton CT Fac Mod</v>
          </cell>
        </row>
        <row r="1297">
          <cell r="A1297" t="str">
            <v>JCC_15_014B</v>
          </cell>
          <cell r="B1297" t="str">
            <v>A</v>
          </cell>
          <cell r="C1297" t="str">
            <v>Downey CT Fac Mod</v>
          </cell>
        </row>
        <row r="1298">
          <cell r="A1298" t="str">
            <v>JCC_15_014B</v>
          </cell>
          <cell r="B1298" t="str">
            <v>A</v>
          </cell>
          <cell r="C1298" t="str">
            <v>Santa Monica CT Fac Mod</v>
          </cell>
        </row>
        <row r="1299">
          <cell r="A1299" t="str">
            <v>JCC_15_014B</v>
          </cell>
          <cell r="B1299" t="str">
            <v>A</v>
          </cell>
          <cell r="C1299" t="str">
            <v>M D Antonovich Antelope Valley</v>
          </cell>
        </row>
        <row r="1300">
          <cell r="A1300" t="str">
            <v>JCC_15_014B</v>
          </cell>
          <cell r="B1300" t="str">
            <v>A</v>
          </cell>
          <cell r="C1300" t="str">
            <v>Pasadena CT Fac Mod</v>
          </cell>
        </row>
        <row r="1301">
          <cell r="A1301" t="str">
            <v>JCC_15_014B</v>
          </cell>
          <cell r="B1301" t="str">
            <v>A</v>
          </cell>
          <cell r="C1301" t="str">
            <v>Edmund Edelman Child CTFac Mod</v>
          </cell>
        </row>
        <row r="1302">
          <cell r="A1302" t="str">
            <v>JCC_15_014B</v>
          </cell>
          <cell r="B1302" t="str">
            <v>A</v>
          </cell>
          <cell r="C1302" t="str">
            <v>Metropolitan CT Fac Mod</v>
          </cell>
        </row>
        <row r="1303">
          <cell r="A1303" t="str">
            <v>JCC_15_014B</v>
          </cell>
          <cell r="B1303" t="str">
            <v>A</v>
          </cell>
          <cell r="C1303" t="str">
            <v>Pomona South CT Fac Mod</v>
          </cell>
        </row>
        <row r="1304">
          <cell r="A1304" t="str">
            <v>JCC_15_014B</v>
          </cell>
          <cell r="B1304" t="str">
            <v>A</v>
          </cell>
          <cell r="C1304" t="str">
            <v>Marina CT Fac Mod</v>
          </cell>
        </row>
        <row r="1305">
          <cell r="A1305" t="str">
            <v>JCC_15_014B</v>
          </cell>
          <cell r="B1305" t="str">
            <v>A</v>
          </cell>
          <cell r="C1305" t="str">
            <v>Rancho Cucamonga CT Fac Mod</v>
          </cell>
        </row>
        <row r="1306">
          <cell r="A1306" t="str">
            <v>JCC_15_014B</v>
          </cell>
          <cell r="B1306" t="str">
            <v>A</v>
          </cell>
          <cell r="C1306" t="str">
            <v>San Mateo HOJ CT Fac Mod</v>
          </cell>
        </row>
        <row r="1307">
          <cell r="A1307" t="str">
            <v>JCC_15_014B</v>
          </cell>
          <cell r="B1307" t="str">
            <v>A</v>
          </cell>
          <cell r="C1307" t="str">
            <v>Santa Clara HOJ East CT FacMod</v>
          </cell>
        </row>
        <row r="1308">
          <cell r="A1308" t="str">
            <v>JCC_15_014B</v>
          </cell>
          <cell r="B1308" t="str">
            <v>A</v>
          </cell>
          <cell r="C1308" t="str">
            <v>Ventura HOJ CT Fac Mod</v>
          </cell>
        </row>
        <row r="1309">
          <cell r="A1309" t="str">
            <v>JCC_15_014C</v>
          </cell>
          <cell r="B1309" t="str">
            <v>A</v>
          </cell>
          <cell r="C1309" t="str">
            <v>San Fernando CT Fac Mod</v>
          </cell>
        </row>
        <row r="1310">
          <cell r="A1310" t="str">
            <v>JCC_15_014C</v>
          </cell>
          <cell r="B1310" t="str">
            <v>A</v>
          </cell>
          <cell r="C1310" t="str">
            <v>Compton CT Fac Mod</v>
          </cell>
        </row>
        <row r="1311">
          <cell r="A1311" t="str">
            <v>JCC_15_014C</v>
          </cell>
          <cell r="B1311" t="str">
            <v>A</v>
          </cell>
          <cell r="C1311" t="str">
            <v>Downey CT Fac Mod</v>
          </cell>
        </row>
        <row r="1312">
          <cell r="A1312" t="str">
            <v>JCC_15_014C</v>
          </cell>
          <cell r="B1312" t="str">
            <v>A</v>
          </cell>
          <cell r="C1312" t="str">
            <v>Santa Monica CT Fac Mod</v>
          </cell>
        </row>
        <row r="1313">
          <cell r="A1313" t="str">
            <v>JCC_15_014C</v>
          </cell>
          <cell r="B1313" t="str">
            <v>A</v>
          </cell>
          <cell r="C1313" t="str">
            <v>Metropolitan CT Fac Mod</v>
          </cell>
        </row>
        <row r="1314">
          <cell r="A1314" t="str">
            <v>JCC_15_014C</v>
          </cell>
          <cell r="B1314" t="str">
            <v>A</v>
          </cell>
          <cell r="C1314" t="str">
            <v>Pomona South CT Fac Mod</v>
          </cell>
        </row>
        <row r="1315">
          <cell r="A1315" t="str">
            <v>JCC_15_014D</v>
          </cell>
          <cell r="B1315" t="str">
            <v>A</v>
          </cell>
          <cell r="C1315" t="str">
            <v>Compton CT Fac Mod</v>
          </cell>
        </row>
        <row r="1316">
          <cell r="A1316" t="str">
            <v>JCC_15_014E</v>
          </cell>
          <cell r="B1316" t="str">
            <v>A</v>
          </cell>
          <cell r="C1316" t="str">
            <v>Compton CT Fac Mod</v>
          </cell>
        </row>
        <row r="1317">
          <cell r="A1317" t="str">
            <v>JCC_15_014F</v>
          </cell>
          <cell r="B1317" t="str">
            <v>A</v>
          </cell>
          <cell r="C1317" t="str">
            <v>Compton CT Fac Mod</v>
          </cell>
        </row>
        <row r="1318">
          <cell r="A1318" t="str">
            <v>JCC_15_015</v>
          </cell>
          <cell r="B1318" t="str">
            <v>A</v>
          </cell>
          <cell r="C1318" t="str">
            <v>Compton CT Fac Mod</v>
          </cell>
        </row>
        <row r="1319">
          <cell r="A1319" t="str">
            <v>JCC_15_015</v>
          </cell>
          <cell r="B1319" t="str">
            <v>A</v>
          </cell>
          <cell r="C1319" t="str">
            <v>Van Nuys East CT Fac Mod</v>
          </cell>
        </row>
        <row r="1320">
          <cell r="A1320" t="str">
            <v>JCC_15_015</v>
          </cell>
          <cell r="B1320" t="str">
            <v>A</v>
          </cell>
          <cell r="C1320" t="str">
            <v>North Justice Orange CT FacMod</v>
          </cell>
        </row>
        <row r="1321">
          <cell r="A1321" t="str">
            <v>JCC_15_016</v>
          </cell>
          <cell r="B1321" t="str">
            <v>A</v>
          </cell>
          <cell r="C1321" t="str">
            <v>Barstow CT Fac Mod</v>
          </cell>
        </row>
        <row r="1322">
          <cell r="A1322" t="str">
            <v>JCC_15_016</v>
          </cell>
          <cell r="B1322" t="str">
            <v>A</v>
          </cell>
          <cell r="C1322" t="str">
            <v>San Diego County CT Fac Mod</v>
          </cell>
        </row>
        <row r="1323">
          <cell r="A1323" t="str">
            <v>JCC_16_003</v>
          </cell>
          <cell r="B1323" t="str">
            <v>A</v>
          </cell>
          <cell r="C1323" t="str">
            <v>Construction Phase</v>
          </cell>
        </row>
        <row r="1324">
          <cell r="A1324" t="str">
            <v>JCC_16_003</v>
          </cell>
          <cell r="B1324" t="str">
            <v>A</v>
          </cell>
          <cell r="C1324" t="str">
            <v>Construction Phase</v>
          </cell>
        </row>
        <row r="1325">
          <cell r="A1325" t="str">
            <v>JCC_16_004</v>
          </cell>
          <cell r="B1325" t="str">
            <v>A</v>
          </cell>
          <cell r="C1325" t="str">
            <v>Construction Phase</v>
          </cell>
        </row>
        <row r="1326">
          <cell r="A1326" t="str">
            <v>JCC_16_004</v>
          </cell>
          <cell r="B1326" t="str">
            <v>A</v>
          </cell>
          <cell r="C1326" t="str">
            <v>Construction Phase</v>
          </cell>
        </row>
        <row r="1327">
          <cell r="A1327" t="str">
            <v>JCC_16_005</v>
          </cell>
          <cell r="B1327" t="str">
            <v>A</v>
          </cell>
          <cell r="C1327" t="str">
            <v>Construction Phase/Demolition</v>
          </cell>
        </row>
        <row r="1328">
          <cell r="A1328" t="str">
            <v>JCC_16_005</v>
          </cell>
          <cell r="B1328" t="str">
            <v>A</v>
          </cell>
          <cell r="C1328" t="str">
            <v>Construction Phase/Demolition</v>
          </cell>
        </row>
        <row r="1329">
          <cell r="A1329" t="str">
            <v>JCC_16_006</v>
          </cell>
          <cell r="B1329" t="str">
            <v>A</v>
          </cell>
          <cell r="C1329" t="str">
            <v>Temp Reloc/Rent/TI, FFE &amp; Misc</v>
          </cell>
        </row>
        <row r="1330">
          <cell r="A1330" t="str">
            <v>JCC_16_006</v>
          </cell>
          <cell r="B1330" t="str">
            <v>A</v>
          </cell>
          <cell r="C1330" t="str">
            <v>Temp Reloc/Rent/TI, FFE &amp; Misc</v>
          </cell>
        </row>
        <row r="1331">
          <cell r="A1331" t="str">
            <v>JCC_16_007</v>
          </cell>
          <cell r="B1331" t="str">
            <v>A</v>
          </cell>
          <cell r="C1331" t="str">
            <v>So Placer Araign Non_Stationer</v>
          </cell>
        </row>
        <row r="1332">
          <cell r="A1332" t="str">
            <v>JCC_16_008</v>
          </cell>
          <cell r="B1332" t="str">
            <v>A</v>
          </cell>
          <cell r="C1332" t="str">
            <v>4DCA Div 1 San Diego Tenant Im</v>
          </cell>
        </row>
        <row r="1333">
          <cell r="A1333" t="str">
            <v>JCC_16_008</v>
          </cell>
          <cell r="B1333" t="str">
            <v>A</v>
          </cell>
          <cell r="C1333" t="str">
            <v>4DCA Div 2 Riverside Tenant Im</v>
          </cell>
        </row>
        <row r="1334">
          <cell r="A1334" t="str">
            <v>JCC_16_008</v>
          </cell>
          <cell r="B1334" t="str">
            <v>A</v>
          </cell>
          <cell r="C1334" t="str">
            <v>4DCA Div 3 Santa Ana Tenant Im</v>
          </cell>
        </row>
        <row r="1335">
          <cell r="A1335" t="str">
            <v>JCC_16_009</v>
          </cell>
          <cell r="B1335" t="str">
            <v>A</v>
          </cell>
          <cell r="C1335" t="str">
            <v>5DCA Fresno TI's &amp; FFE</v>
          </cell>
        </row>
        <row r="1336">
          <cell r="A1336" t="str">
            <v>JCC_16_010</v>
          </cell>
          <cell r="B1336" t="str">
            <v>A</v>
          </cell>
          <cell r="C1336" t="str">
            <v>6DCA San Jose TI &amp; Live Stream</v>
          </cell>
        </row>
        <row r="1337">
          <cell r="A1337" t="str">
            <v>JCC_16_011</v>
          </cell>
          <cell r="B1337" t="str">
            <v>A</v>
          </cell>
          <cell r="C1337" t="str">
            <v>HCRC Tenant Improvement</v>
          </cell>
        </row>
        <row r="1338">
          <cell r="A1338" t="str">
            <v>JCC_16_012</v>
          </cell>
          <cell r="B1338" t="str">
            <v>A</v>
          </cell>
          <cell r="C1338" t="str">
            <v>SC, LA, Sacto, SF TI &amp; Stream</v>
          </cell>
        </row>
        <row r="1339">
          <cell r="A1339" t="str">
            <v>JCC_16_013</v>
          </cell>
          <cell r="B1339" t="str">
            <v>A</v>
          </cell>
          <cell r="C1339" t="str">
            <v>Hayward HOJ CT Fac Mod</v>
          </cell>
        </row>
        <row r="1340">
          <cell r="A1340" t="str">
            <v>JCC_16_013</v>
          </cell>
          <cell r="B1340" t="str">
            <v>A</v>
          </cell>
          <cell r="C1340" t="str">
            <v>Amador Superior CT Fac Mod</v>
          </cell>
        </row>
        <row r="1341">
          <cell r="A1341" t="str">
            <v>JCC_16_013</v>
          </cell>
          <cell r="B1341" t="str">
            <v>A</v>
          </cell>
          <cell r="C1341" t="str">
            <v>Fresno CT Fac Mod</v>
          </cell>
        </row>
        <row r="1342">
          <cell r="A1342" t="str">
            <v>JCC_16_013</v>
          </cell>
          <cell r="B1342" t="str">
            <v>A</v>
          </cell>
          <cell r="C1342" t="str">
            <v>Corcoran CT Fac Mod</v>
          </cell>
        </row>
        <row r="1343">
          <cell r="A1343" t="str">
            <v>JCC_16_013</v>
          </cell>
          <cell r="B1343" t="str">
            <v>A</v>
          </cell>
          <cell r="C1343" t="str">
            <v>Norwalk CT Fac Mod</v>
          </cell>
        </row>
        <row r="1344">
          <cell r="A1344" t="str">
            <v>JCC_16_013</v>
          </cell>
          <cell r="B1344" t="str">
            <v>A</v>
          </cell>
          <cell r="C1344" t="str">
            <v>Bellflower CT Fac Mod</v>
          </cell>
        </row>
        <row r="1345">
          <cell r="A1345" t="str">
            <v>JCC_16_013</v>
          </cell>
          <cell r="B1345" t="str">
            <v>A</v>
          </cell>
          <cell r="C1345" t="str">
            <v>Downey CT Fac Mod</v>
          </cell>
        </row>
        <row r="1346">
          <cell r="A1346" t="str">
            <v>JCC_16_013</v>
          </cell>
          <cell r="B1346" t="str">
            <v>A</v>
          </cell>
          <cell r="C1346" t="str">
            <v>Whittier CT Fac Mod</v>
          </cell>
        </row>
        <row r="1347">
          <cell r="A1347" t="str">
            <v>JCC_16_013</v>
          </cell>
          <cell r="B1347" t="str">
            <v>A</v>
          </cell>
          <cell r="C1347" t="str">
            <v>Beverly Hills CT Fac Mod</v>
          </cell>
        </row>
        <row r="1348">
          <cell r="A1348" t="str">
            <v>JCC_16_013</v>
          </cell>
          <cell r="B1348" t="str">
            <v>A</v>
          </cell>
          <cell r="C1348" t="str">
            <v>Airport CT Fac Mod</v>
          </cell>
        </row>
        <row r="1349">
          <cell r="A1349" t="str">
            <v>JCC_16_013</v>
          </cell>
          <cell r="B1349" t="str">
            <v>A</v>
          </cell>
          <cell r="C1349" t="str">
            <v>Monrovia Trainning CT FacMod</v>
          </cell>
        </row>
        <row r="1350">
          <cell r="A1350" t="str">
            <v>JCC_16_013</v>
          </cell>
          <cell r="B1350" t="str">
            <v>A</v>
          </cell>
          <cell r="C1350" t="str">
            <v>Torrance CT Fac Mod</v>
          </cell>
        </row>
        <row r="1351">
          <cell r="A1351" t="str">
            <v>JCC_16_013</v>
          </cell>
          <cell r="B1351" t="str">
            <v>A</v>
          </cell>
          <cell r="C1351" t="str">
            <v>Inglewood Juvenile CT Fac Mod</v>
          </cell>
        </row>
        <row r="1352">
          <cell r="A1352" t="str">
            <v>JCC_16_013</v>
          </cell>
          <cell r="B1352" t="str">
            <v>A</v>
          </cell>
          <cell r="C1352" t="str">
            <v>Alhambra CT Fac Mod</v>
          </cell>
        </row>
        <row r="1353">
          <cell r="A1353" t="str">
            <v>JCC_16_013</v>
          </cell>
          <cell r="B1353" t="str">
            <v>A</v>
          </cell>
          <cell r="C1353" t="str">
            <v>Pasadena CT Fac Mod</v>
          </cell>
        </row>
        <row r="1354">
          <cell r="A1354" t="str">
            <v>JCC_16_013</v>
          </cell>
          <cell r="B1354" t="str">
            <v>A</v>
          </cell>
          <cell r="C1354" t="str">
            <v>Stanley Mosk CT Fac Mod</v>
          </cell>
        </row>
        <row r="1355">
          <cell r="A1355" t="str">
            <v>JCC_16_013</v>
          </cell>
          <cell r="B1355" t="str">
            <v>A</v>
          </cell>
          <cell r="C1355" t="str">
            <v>Clara Shortridge Foltz Fac Mod</v>
          </cell>
        </row>
        <row r="1356">
          <cell r="A1356" t="str">
            <v>JCC_16_013</v>
          </cell>
          <cell r="B1356" t="str">
            <v>A</v>
          </cell>
          <cell r="C1356" t="str">
            <v>El Monte CT Fac Mod</v>
          </cell>
        </row>
        <row r="1357">
          <cell r="A1357" t="str">
            <v>JCC_16_013</v>
          </cell>
          <cell r="B1357" t="str">
            <v>A</v>
          </cell>
          <cell r="C1357" t="str">
            <v>Metropolitan CT Fac Mod</v>
          </cell>
        </row>
        <row r="1358">
          <cell r="A1358" t="str">
            <v>JCC_16_013</v>
          </cell>
          <cell r="B1358" t="str">
            <v>A</v>
          </cell>
          <cell r="C1358" t="str">
            <v>East Los Angeles CT Fac Mod</v>
          </cell>
        </row>
        <row r="1359">
          <cell r="A1359" t="str">
            <v>JCC_16_013</v>
          </cell>
          <cell r="B1359" t="str">
            <v>A</v>
          </cell>
          <cell r="C1359" t="str">
            <v>Pomona South CT Fac Mod</v>
          </cell>
        </row>
        <row r="1360">
          <cell r="A1360" t="str">
            <v>JCC_16_013</v>
          </cell>
          <cell r="B1360" t="str">
            <v>A</v>
          </cell>
          <cell r="C1360" t="str">
            <v>Pomona North CT Fac Mod</v>
          </cell>
        </row>
        <row r="1361">
          <cell r="A1361" t="str">
            <v>JCC_16_013</v>
          </cell>
          <cell r="B1361" t="str">
            <v>A</v>
          </cell>
          <cell r="C1361" t="str">
            <v>Central Justice Ctr Orange FM</v>
          </cell>
        </row>
        <row r="1362">
          <cell r="A1362" t="str">
            <v>JCC_16_013</v>
          </cell>
          <cell r="B1362" t="str">
            <v>A</v>
          </cell>
          <cell r="C1362" t="str">
            <v>North Justice Orange CT FacMod</v>
          </cell>
        </row>
        <row r="1363">
          <cell r="A1363" t="str">
            <v>JCC_16_013</v>
          </cell>
          <cell r="B1363" t="str">
            <v>A</v>
          </cell>
          <cell r="C1363" t="str">
            <v>Newport Beach Facility CT FM</v>
          </cell>
        </row>
        <row r="1364">
          <cell r="A1364" t="str">
            <v>JCC_16_013</v>
          </cell>
          <cell r="B1364" t="str">
            <v>A</v>
          </cell>
          <cell r="C1364" t="str">
            <v>Riverside HOJ CT Fac Mod</v>
          </cell>
        </row>
        <row r="1365">
          <cell r="A1365" t="str">
            <v>JCC_16_013</v>
          </cell>
          <cell r="B1365" t="str">
            <v>A</v>
          </cell>
          <cell r="C1365" t="str">
            <v>Larson Justice CT Fac Mod</v>
          </cell>
        </row>
        <row r="1366">
          <cell r="A1366" t="str">
            <v>JCC_16_013</v>
          </cell>
          <cell r="B1366" t="str">
            <v>A</v>
          </cell>
          <cell r="C1366" t="str">
            <v>San Bernardino Annex CT FacMod</v>
          </cell>
        </row>
        <row r="1367">
          <cell r="A1367" t="str">
            <v>JCC_16_013</v>
          </cell>
          <cell r="B1367" t="str">
            <v>A</v>
          </cell>
          <cell r="C1367" t="str">
            <v>Barstow CT Fac Mod</v>
          </cell>
        </row>
        <row r="1368">
          <cell r="A1368" t="str">
            <v>JCC_16_013</v>
          </cell>
          <cell r="B1368" t="str">
            <v>A</v>
          </cell>
          <cell r="C1368" t="str">
            <v>Santa Clara Downtown CT FacMod</v>
          </cell>
        </row>
        <row r="1369">
          <cell r="A1369" t="str">
            <v>JCC_16_013</v>
          </cell>
          <cell r="B1369" t="str">
            <v>A</v>
          </cell>
          <cell r="C1369" t="str">
            <v>Dinuba Division of the Tulare</v>
          </cell>
        </row>
        <row r="1370">
          <cell r="A1370" t="str">
            <v>JCC_16_013</v>
          </cell>
          <cell r="B1370" t="str">
            <v>A</v>
          </cell>
          <cell r="C1370" t="str">
            <v>Tulare South County Justice</v>
          </cell>
        </row>
        <row r="1371">
          <cell r="A1371" t="str">
            <v>JCC_16_013A</v>
          </cell>
          <cell r="B1371" t="str">
            <v>A</v>
          </cell>
          <cell r="C1371" t="str">
            <v>San Bernardino Central CT FacM</v>
          </cell>
        </row>
        <row r="1372">
          <cell r="A1372" t="str">
            <v>JCC_16_013B</v>
          </cell>
          <cell r="B1372" t="str">
            <v>A</v>
          </cell>
          <cell r="C1372" t="str">
            <v>San Bernardino Central CT FacM</v>
          </cell>
        </row>
        <row r="1373">
          <cell r="A1373" t="str">
            <v>JCC_16_014</v>
          </cell>
          <cell r="B1373" t="str">
            <v>A</v>
          </cell>
          <cell r="C1373" t="str">
            <v>Facility Mgmt Program Update</v>
          </cell>
        </row>
        <row r="1374">
          <cell r="A1374" t="str">
            <v>JCC_16_015</v>
          </cell>
          <cell r="B1374" t="str">
            <v>A</v>
          </cell>
          <cell r="C1374" t="str">
            <v>Various TC Seismic Studies</v>
          </cell>
        </row>
        <row r="1375">
          <cell r="A1375" t="str">
            <v>JCC_16_016</v>
          </cell>
          <cell r="B1375" t="str">
            <v>A</v>
          </cell>
          <cell r="C1375" t="str">
            <v>Fac Mods NCRO /TI's</v>
          </cell>
        </row>
        <row r="1376">
          <cell r="A1376" t="str">
            <v>JCC_17_001</v>
          </cell>
          <cell r="B1376" t="str">
            <v>A</v>
          </cell>
          <cell r="C1376" t="str">
            <v>Construction Phase/Demolition</v>
          </cell>
        </row>
        <row r="1377">
          <cell r="A1377" t="str">
            <v>JCC_17_001</v>
          </cell>
          <cell r="B1377" t="str">
            <v>A</v>
          </cell>
          <cell r="C1377" t="str">
            <v>Construction Phase/Demolition</v>
          </cell>
        </row>
        <row r="1378">
          <cell r="A1378" t="str">
            <v>JCC_17_002</v>
          </cell>
          <cell r="B1378" t="str">
            <v>A</v>
          </cell>
          <cell r="C1378" t="str">
            <v>Construction Phase/Demolition</v>
          </cell>
        </row>
        <row r="1379">
          <cell r="A1379" t="str">
            <v>JCC_17_002</v>
          </cell>
          <cell r="B1379" t="str">
            <v>A</v>
          </cell>
          <cell r="C1379" t="str">
            <v>Construction Phase/Demolition</v>
          </cell>
        </row>
        <row r="1380">
          <cell r="A1380" t="str">
            <v>JCC_17_003</v>
          </cell>
          <cell r="B1380" t="str">
            <v>A</v>
          </cell>
          <cell r="C1380" t="str">
            <v>Construction Phase/Demolition</v>
          </cell>
        </row>
        <row r="1381">
          <cell r="A1381" t="str">
            <v>JCC_17_003</v>
          </cell>
          <cell r="B1381" t="str">
            <v>A</v>
          </cell>
          <cell r="C1381" t="str">
            <v>Construction Phase/Demolition</v>
          </cell>
        </row>
        <row r="1382">
          <cell r="A1382" t="str">
            <v>JCC_FINANCIALS</v>
          </cell>
          <cell r="B1382" t="str">
            <v>A</v>
          </cell>
          <cell r="C1382" t="str">
            <v>JCC_Financials</v>
          </cell>
        </row>
        <row r="1383">
          <cell r="A1383" t="str">
            <v>JCC_MANAGED</v>
          </cell>
          <cell r="B1383" t="str">
            <v>A</v>
          </cell>
          <cell r="C1383" t="str">
            <v>JCC Managed</v>
          </cell>
        </row>
        <row r="1384">
          <cell r="A1384" t="str">
            <v>JD005</v>
          </cell>
          <cell r="B1384" t="str">
            <v>I</v>
          </cell>
          <cell r="C1384" t="str">
            <v>Joseph  Danks</v>
          </cell>
        </row>
        <row r="1385">
          <cell r="A1385" t="str">
            <v>JEJ045</v>
          </cell>
          <cell r="B1385" t="str">
            <v>A</v>
          </cell>
          <cell r="C1385" t="str">
            <v>Joe Edward Johnson</v>
          </cell>
        </row>
        <row r="1386">
          <cell r="A1386" t="str">
            <v>JFO040</v>
          </cell>
          <cell r="B1386" t="str">
            <v>A</v>
          </cell>
          <cell r="C1386" t="str">
            <v>James Francis O'Malley</v>
          </cell>
        </row>
        <row r="1387">
          <cell r="A1387" t="str">
            <v>JG008</v>
          </cell>
          <cell r="B1387" t="str">
            <v>A</v>
          </cell>
          <cell r="C1387" t="str">
            <v>Jose  Guerra</v>
          </cell>
        </row>
        <row r="1388">
          <cell r="A1388" t="str">
            <v>JG065</v>
          </cell>
          <cell r="B1388" t="str">
            <v>A</v>
          </cell>
          <cell r="C1388" t="str">
            <v>John Ghobrial</v>
          </cell>
        </row>
        <row r="1389">
          <cell r="A1389" t="str">
            <v>JIS</v>
          </cell>
          <cell r="B1389" t="str">
            <v>A</v>
          </cell>
          <cell r="C1389" t="str">
            <v>JIS</v>
          </cell>
        </row>
        <row r="1390">
          <cell r="A1390" t="str">
            <v>JJM071</v>
          </cell>
          <cell r="B1390" t="str">
            <v>A</v>
          </cell>
          <cell r="C1390" t="str">
            <v>Justin James Merriman</v>
          </cell>
        </row>
        <row r="1391">
          <cell r="A1391" t="str">
            <v>JLC098</v>
          </cell>
          <cell r="B1391" t="str">
            <v>A</v>
          </cell>
          <cell r="C1391" t="str">
            <v>John Lee Cunningham</v>
          </cell>
        </row>
        <row r="1392">
          <cell r="A1392" t="str">
            <v>JLL006</v>
          </cell>
          <cell r="B1392" t="str">
            <v>A</v>
          </cell>
          <cell r="C1392" t="str">
            <v>John Lewis Lewis</v>
          </cell>
        </row>
        <row r="1393">
          <cell r="A1393" t="str">
            <v>JM057</v>
          </cell>
          <cell r="B1393" t="str">
            <v>A</v>
          </cell>
          <cell r="C1393" t="str">
            <v>John  Mungia</v>
          </cell>
        </row>
        <row r="1394">
          <cell r="A1394" t="str">
            <v>JM101</v>
          </cell>
          <cell r="B1394" t="str">
            <v>A</v>
          </cell>
          <cell r="C1394" t="str">
            <v>Jesse Morrison</v>
          </cell>
        </row>
        <row r="1395">
          <cell r="A1395" t="str">
            <v>JMD005</v>
          </cell>
          <cell r="B1395" t="str">
            <v>A</v>
          </cell>
          <cell r="C1395" t="str">
            <v>Joseph M Danks</v>
          </cell>
        </row>
        <row r="1396">
          <cell r="A1396" t="str">
            <v>JR017</v>
          </cell>
          <cell r="B1396" t="str">
            <v>A</v>
          </cell>
          <cell r="C1396" t="str">
            <v>Jose Rodriguez</v>
          </cell>
        </row>
        <row r="1397">
          <cell r="A1397" t="str">
            <v>JRTA</v>
          </cell>
          <cell r="B1397" t="str">
            <v>A</v>
          </cell>
          <cell r="C1397" t="str">
            <v>Judicial Review and Tech Asst</v>
          </cell>
        </row>
        <row r="1398">
          <cell r="A1398" t="str">
            <v>JS076</v>
          </cell>
          <cell r="B1398" t="str">
            <v>A</v>
          </cell>
          <cell r="C1398" t="str">
            <v>Juan Sanchez</v>
          </cell>
        </row>
        <row r="1399">
          <cell r="A1399" t="str">
            <v>JT027</v>
          </cell>
          <cell r="B1399" t="str">
            <v>A</v>
          </cell>
          <cell r="C1399" t="str">
            <v>James  Tulk</v>
          </cell>
        </row>
        <row r="1400">
          <cell r="A1400" t="str">
            <v>JT083</v>
          </cell>
          <cell r="B1400" t="str">
            <v>A</v>
          </cell>
          <cell r="C1400" t="str">
            <v>James Trujeque</v>
          </cell>
        </row>
        <row r="1401">
          <cell r="A1401" t="str">
            <v>JUD_ACCESS_EDU</v>
          </cell>
          <cell r="B1401" t="str">
            <v>A</v>
          </cell>
          <cell r="C1401" t="str">
            <v>Judicial Access Education</v>
          </cell>
        </row>
        <row r="1402">
          <cell r="A1402" t="str">
            <v>JUD_COLGE_SEMIR</v>
          </cell>
          <cell r="B1402" t="str">
            <v>A</v>
          </cell>
          <cell r="C1402" t="str">
            <v>Jud College Seminar Leaders Tr</v>
          </cell>
        </row>
        <row r="1403">
          <cell r="A1403" t="str">
            <v>JUD_COLLEGE</v>
          </cell>
          <cell r="B1403" t="str">
            <v>A</v>
          </cell>
          <cell r="C1403" t="str">
            <v>Judicial College</v>
          </cell>
        </row>
        <row r="1404">
          <cell r="A1404" t="str">
            <v>JUD_CUR_DEV</v>
          </cell>
          <cell r="B1404" t="str">
            <v>A</v>
          </cell>
          <cell r="C1404" t="str">
            <v>Judicial Curriculum Developmen</v>
          </cell>
        </row>
        <row r="1405">
          <cell r="A1405" t="str">
            <v>JUD_DIST_EDU</v>
          </cell>
          <cell r="B1405" t="str">
            <v>A</v>
          </cell>
          <cell r="C1405" t="str">
            <v>Judicial Distance Education &amp;</v>
          </cell>
        </row>
        <row r="1406">
          <cell r="A1406" t="str">
            <v>JUD_INSTITUTE</v>
          </cell>
          <cell r="B1406" t="str">
            <v>A</v>
          </cell>
          <cell r="C1406" t="str">
            <v>Judicial Institutes</v>
          </cell>
        </row>
        <row r="1407">
          <cell r="A1407" t="str">
            <v>JUD_LDRSHP_EDU</v>
          </cell>
          <cell r="B1407" t="str">
            <v>A</v>
          </cell>
          <cell r="C1407" t="str">
            <v>Judicial Leadership Education</v>
          </cell>
        </row>
        <row r="1408">
          <cell r="A1408" t="str">
            <v>JUD_PER_DEF</v>
          </cell>
          <cell r="B1408" t="str">
            <v>A</v>
          </cell>
          <cell r="C1408" t="str">
            <v>Jud_Per_Def</v>
          </cell>
        </row>
        <row r="1409">
          <cell r="A1409" t="str">
            <v>JUD_PUBLICATION</v>
          </cell>
          <cell r="B1409" t="str">
            <v>A</v>
          </cell>
          <cell r="C1409" t="str">
            <v>Judicial Publications</v>
          </cell>
        </row>
        <row r="1410">
          <cell r="A1410" t="str">
            <v>JUDGEMTSETTLEMT</v>
          </cell>
          <cell r="B1410" t="str">
            <v>A</v>
          </cell>
          <cell r="C1410" t="str">
            <v>JudgemtSettlemt</v>
          </cell>
        </row>
        <row r="1411">
          <cell r="A1411" t="str">
            <v>JURY_GRANTS</v>
          </cell>
          <cell r="B1411" t="str">
            <v>A</v>
          </cell>
          <cell r="C1411" t="str">
            <v>Jury_Grants</v>
          </cell>
        </row>
        <row r="1412">
          <cell r="A1412" t="str">
            <v>JURYSYSTEM</v>
          </cell>
          <cell r="B1412" t="str">
            <v>A</v>
          </cell>
          <cell r="C1412" t="str">
            <v>Jury Sys Imprv Prj</v>
          </cell>
        </row>
        <row r="1413">
          <cell r="A1413" t="str">
            <v>KF014</v>
          </cell>
          <cell r="B1413" t="str">
            <v>A</v>
          </cell>
          <cell r="C1413" t="str">
            <v>Keith  Fudge</v>
          </cell>
        </row>
        <row r="1414">
          <cell r="A1414" t="str">
            <v>KG030</v>
          </cell>
          <cell r="B1414" t="str">
            <v>A</v>
          </cell>
          <cell r="C1414" t="str">
            <v>Kenneth Gay</v>
          </cell>
        </row>
        <row r="1415">
          <cell r="A1415" t="str">
            <v>LANGUAGE_ACCESS</v>
          </cell>
          <cell r="B1415" t="str">
            <v>A</v>
          </cell>
          <cell r="C1415" t="str">
            <v>LANGUAGE ACCESS</v>
          </cell>
        </row>
        <row r="1416">
          <cell r="A1416" t="str">
            <v>LCH102</v>
          </cell>
          <cell r="B1416" t="str">
            <v>A</v>
          </cell>
          <cell r="C1416" t="str">
            <v>Lanell Craig Harris</v>
          </cell>
        </row>
        <row r="1417">
          <cell r="A1417" t="str">
            <v>LCSTC_HR</v>
          </cell>
          <cell r="B1417" t="str">
            <v>A</v>
          </cell>
          <cell r="C1417" t="str">
            <v>Local Court Staff T &amp; M Cou</v>
          </cell>
        </row>
        <row r="1418">
          <cell r="A1418" t="str">
            <v>LIBRARY</v>
          </cell>
          <cell r="B1418" t="str">
            <v>A</v>
          </cell>
          <cell r="C1418" t="str">
            <v>Library</v>
          </cell>
        </row>
        <row r="1419">
          <cell r="A1419" t="str">
            <v>LIST_A_P1S</v>
          </cell>
          <cell r="B1419" t="str">
            <v>A</v>
          </cell>
          <cell r="C1419" t="str">
            <v>List A:  P1s</v>
          </cell>
        </row>
        <row r="1420">
          <cell r="A1420" t="str">
            <v>LIST_A_P1S</v>
          </cell>
          <cell r="B1420" t="str">
            <v>A</v>
          </cell>
          <cell r="C1420" t="str">
            <v>List A:  P1s</v>
          </cell>
        </row>
        <row r="1421">
          <cell r="A1421" t="str">
            <v>LIST_A_P1S</v>
          </cell>
          <cell r="B1421" t="str">
            <v>A</v>
          </cell>
          <cell r="C1421" t="str">
            <v>List A:  P1s</v>
          </cell>
        </row>
        <row r="1422">
          <cell r="A1422" t="str">
            <v>LIST_A_P1S</v>
          </cell>
          <cell r="B1422" t="str">
            <v>A</v>
          </cell>
          <cell r="C1422" t="str">
            <v>List A:  P1s</v>
          </cell>
        </row>
        <row r="1423">
          <cell r="A1423" t="str">
            <v>LIST_A_P1S</v>
          </cell>
          <cell r="B1423" t="str">
            <v>A</v>
          </cell>
          <cell r="C1423" t="str">
            <v>List A:  P1s</v>
          </cell>
        </row>
        <row r="1424">
          <cell r="A1424" t="str">
            <v>LIST_A_P1S</v>
          </cell>
          <cell r="B1424" t="str">
            <v>A</v>
          </cell>
          <cell r="C1424" t="str">
            <v>List A:  P1s</v>
          </cell>
        </row>
        <row r="1425">
          <cell r="A1425" t="str">
            <v>LIST_A_P1S</v>
          </cell>
          <cell r="B1425" t="str">
            <v>A</v>
          </cell>
          <cell r="C1425" t="str">
            <v>List A:  P1s</v>
          </cell>
        </row>
        <row r="1426">
          <cell r="A1426" t="str">
            <v>LIST_A_P1S</v>
          </cell>
          <cell r="B1426" t="str">
            <v>A</v>
          </cell>
          <cell r="C1426" t="str">
            <v>List A:  P1s</v>
          </cell>
        </row>
        <row r="1427">
          <cell r="A1427" t="str">
            <v>LIST_A_P1S</v>
          </cell>
          <cell r="B1427" t="str">
            <v>A</v>
          </cell>
          <cell r="C1427" t="str">
            <v>List A:  P1s</v>
          </cell>
        </row>
        <row r="1428">
          <cell r="A1428" t="str">
            <v>LIST_A_P1S</v>
          </cell>
          <cell r="B1428" t="str">
            <v>A</v>
          </cell>
          <cell r="C1428" t="str">
            <v>List A:  P1s</v>
          </cell>
        </row>
        <row r="1429">
          <cell r="A1429" t="str">
            <v>LIST_A_P1S</v>
          </cell>
          <cell r="B1429" t="str">
            <v>A</v>
          </cell>
          <cell r="C1429" t="str">
            <v>List A:  P1s</v>
          </cell>
        </row>
        <row r="1430">
          <cell r="A1430" t="str">
            <v>LIST_A_P1S</v>
          </cell>
          <cell r="B1430" t="str">
            <v>A</v>
          </cell>
          <cell r="C1430" t="str">
            <v>List A:  P1s</v>
          </cell>
        </row>
        <row r="1431">
          <cell r="A1431" t="str">
            <v>LIST_A_P1S</v>
          </cell>
          <cell r="B1431" t="str">
            <v>A</v>
          </cell>
          <cell r="C1431" t="str">
            <v>List A:  P1s</v>
          </cell>
        </row>
        <row r="1432">
          <cell r="A1432" t="str">
            <v>LIST_A_P1S</v>
          </cell>
          <cell r="B1432" t="str">
            <v>A</v>
          </cell>
          <cell r="C1432" t="str">
            <v>List A:  P1s</v>
          </cell>
        </row>
        <row r="1433">
          <cell r="A1433" t="str">
            <v>LIST_A_P1S</v>
          </cell>
          <cell r="B1433" t="str">
            <v>A</v>
          </cell>
          <cell r="C1433" t="str">
            <v>List A:  P1s</v>
          </cell>
        </row>
        <row r="1434">
          <cell r="A1434" t="str">
            <v>LIST_A_P1S</v>
          </cell>
          <cell r="B1434" t="str">
            <v>A</v>
          </cell>
          <cell r="C1434" t="str">
            <v>List A:  P1s</v>
          </cell>
        </row>
        <row r="1435">
          <cell r="A1435" t="str">
            <v>LIST_A_P1S</v>
          </cell>
          <cell r="B1435" t="str">
            <v>A</v>
          </cell>
          <cell r="C1435" t="str">
            <v>List A:  P1s</v>
          </cell>
        </row>
        <row r="1436">
          <cell r="A1436" t="str">
            <v>LIST_A_P1S</v>
          </cell>
          <cell r="B1436" t="str">
            <v>A</v>
          </cell>
          <cell r="C1436" t="str">
            <v>List A:  P1s</v>
          </cell>
        </row>
        <row r="1437">
          <cell r="A1437" t="str">
            <v>LIST_A_P1S</v>
          </cell>
          <cell r="B1437" t="str">
            <v>A</v>
          </cell>
          <cell r="C1437" t="str">
            <v>List A:  P1s</v>
          </cell>
        </row>
        <row r="1438">
          <cell r="A1438" t="str">
            <v>LIST_A_P1S</v>
          </cell>
          <cell r="B1438" t="str">
            <v>A</v>
          </cell>
          <cell r="C1438" t="str">
            <v>List A:  P1s</v>
          </cell>
        </row>
        <row r="1439">
          <cell r="A1439" t="str">
            <v>LIST_A_P1S</v>
          </cell>
          <cell r="B1439" t="str">
            <v>A</v>
          </cell>
          <cell r="C1439" t="str">
            <v>List A:  P1s</v>
          </cell>
        </row>
        <row r="1440">
          <cell r="A1440" t="str">
            <v>LIST_A_P1S</v>
          </cell>
          <cell r="B1440" t="str">
            <v>A</v>
          </cell>
          <cell r="C1440" t="str">
            <v>List A:  P1s</v>
          </cell>
        </row>
        <row r="1441">
          <cell r="A1441" t="str">
            <v>LIST_A_P1S</v>
          </cell>
          <cell r="B1441" t="str">
            <v>A</v>
          </cell>
          <cell r="C1441" t="str">
            <v>List A:  P1s</v>
          </cell>
        </row>
        <row r="1442">
          <cell r="A1442" t="str">
            <v>LIST_A_P1S</v>
          </cell>
          <cell r="B1442" t="str">
            <v>A</v>
          </cell>
          <cell r="C1442" t="str">
            <v>List A:  P1s</v>
          </cell>
        </row>
        <row r="1443">
          <cell r="A1443" t="str">
            <v>LIST_A_P1S</v>
          </cell>
          <cell r="B1443" t="str">
            <v>A</v>
          </cell>
          <cell r="C1443" t="str">
            <v>List A:  P1s</v>
          </cell>
        </row>
        <row r="1444">
          <cell r="A1444" t="str">
            <v>LIST_A_P1S</v>
          </cell>
          <cell r="B1444" t="str">
            <v>A</v>
          </cell>
          <cell r="C1444" t="str">
            <v>List A:  P1s</v>
          </cell>
        </row>
        <row r="1445">
          <cell r="A1445" t="str">
            <v>LIST_A_P1S</v>
          </cell>
          <cell r="B1445" t="str">
            <v>A</v>
          </cell>
          <cell r="C1445" t="str">
            <v>List A:  P1s</v>
          </cell>
        </row>
        <row r="1446">
          <cell r="A1446" t="str">
            <v>LIST_A_P1S</v>
          </cell>
          <cell r="B1446" t="str">
            <v>A</v>
          </cell>
          <cell r="C1446" t="str">
            <v>List A:  P1s</v>
          </cell>
        </row>
        <row r="1447">
          <cell r="A1447" t="str">
            <v>LIST_A_P1S</v>
          </cell>
          <cell r="B1447" t="str">
            <v>A</v>
          </cell>
          <cell r="C1447" t="str">
            <v>List A:  P1s</v>
          </cell>
        </row>
        <row r="1448">
          <cell r="A1448" t="str">
            <v>LIST_A_P1S</v>
          </cell>
          <cell r="B1448" t="str">
            <v>A</v>
          </cell>
          <cell r="C1448" t="str">
            <v>List A:  P1s</v>
          </cell>
        </row>
        <row r="1449">
          <cell r="A1449" t="str">
            <v>LIST_A_P1S</v>
          </cell>
          <cell r="B1449" t="str">
            <v>A</v>
          </cell>
          <cell r="C1449" t="str">
            <v>List A:  P1s</v>
          </cell>
        </row>
        <row r="1450">
          <cell r="A1450" t="str">
            <v>LIST_A_P1S</v>
          </cell>
          <cell r="B1450" t="str">
            <v>A</v>
          </cell>
          <cell r="C1450" t="str">
            <v>List A:  P1s</v>
          </cell>
        </row>
        <row r="1451">
          <cell r="A1451" t="str">
            <v>LIST_A_P1S</v>
          </cell>
          <cell r="B1451" t="str">
            <v>A</v>
          </cell>
          <cell r="C1451" t="str">
            <v>List A:  P1s</v>
          </cell>
        </row>
        <row r="1452">
          <cell r="A1452" t="str">
            <v>LIST_A_P1S</v>
          </cell>
          <cell r="B1452" t="str">
            <v>A</v>
          </cell>
          <cell r="C1452" t="str">
            <v>List A:  P1s</v>
          </cell>
        </row>
        <row r="1453">
          <cell r="A1453" t="str">
            <v>LIST_A_P1S</v>
          </cell>
          <cell r="B1453" t="str">
            <v>A</v>
          </cell>
          <cell r="C1453" t="str">
            <v>List A:  P1s</v>
          </cell>
        </row>
        <row r="1454">
          <cell r="A1454" t="str">
            <v>LIST_A_P1S</v>
          </cell>
          <cell r="B1454" t="str">
            <v>A</v>
          </cell>
          <cell r="C1454" t="str">
            <v>List A:  P1s</v>
          </cell>
        </row>
        <row r="1455">
          <cell r="A1455" t="str">
            <v>LIST_A_P1S</v>
          </cell>
          <cell r="B1455" t="str">
            <v>A</v>
          </cell>
          <cell r="C1455" t="str">
            <v>List A:  P1s</v>
          </cell>
        </row>
        <row r="1456">
          <cell r="A1456" t="str">
            <v>LIST_A_P1S</v>
          </cell>
          <cell r="B1456" t="str">
            <v>A</v>
          </cell>
          <cell r="C1456" t="str">
            <v>List A:  P1s</v>
          </cell>
        </row>
        <row r="1457">
          <cell r="A1457" t="str">
            <v>LIST_A_P1S</v>
          </cell>
          <cell r="B1457" t="str">
            <v>A</v>
          </cell>
          <cell r="C1457" t="str">
            <v>List A:  P1s</v>
          </cell>
        </row>
        <row r="1458">
          <cell r="A1458" t="str">
            <v>LIST_A_P1S</v>
          </cell>
          <cell r="B1458" t="str">
            <v>A</v>
          </cell>
          <cell r="C1458" t="str">
            <v>List A:  P1s</v>
          </cell>
        </row>
        <row r="1459">
          <cell r="A1459" t="str">
            <v>LIST_A_P1S</v>
          </cell>
          <cell r="B1459" t="str">
            <v>A</v>
          </cell>
          <cell r="C1459" t="str">
            <v>List A:  P1s</v>
          </cell>
        </row>
        <row r="1460">
          <cell r="A1460" t="str">
            <v>LIST_A_P1S</v>
          </cell>
          <cell r="B1460" t="str">
            <v>A</v>
          </cell>
          <cell r="C1460" t="str">
            <v>List A:  P1s</v>
          </cell>
        </row>
        <row r="1461">
          <cell r="A1461" t="str">
            <v>LIST_A_P1S</v>
          </cell>
          <cell r="B1461" t="str">
            <v>A</v>
          </cell>
          <cell r="C1461" t="str">
            <v>List A:  P1s</v>
          </cell>
        </row>
        <row r="1462">
          <cell r="A1462" t="str">
            <v>LIST_A_P1S</v>
          </cell>
          <cell r="B1462" t="str">
            <v>A</v>
          </cell>
          <cell r="C1462" t="str">
            <v>List A:  P1s</v>
          </cell>
        </row>
        <row r="1463">
          <cell r="A1463" t="str">
            <v>LIST_A_P1S</v>
          </cell>
          <cell r="B1463" t="str">
            <v>A</v>
          </cell>
          <cell r="C1463" t="str">
            <v>List A:  P1s</v>
          </cell>
        </row>
        <row r="1464">
          <cell r="A1464" t="str">
            <v>LIST_A_P1S</v>
          </cell>
          <cell r="B1464" t="str">
            <v>A</v>
          </cell>
          <cell r="C1464" t="str">
            <v>List A:  P1s</v>
          </cell>
        </row>
        <row r="1465">
          <cell r="A1465" t="str">
            <v>LIST_A_P1S</v>
          </cell>
          <cell r="B1465" t="str">
            <v>A</v>
          </cell>
          <cell r="C1465" t="str">
            <v>List A:  P1s</v>
          </cell>
        </row>
        <row r="1466">
          <cell r="A1466" t="str">
            <v>LIST_A_P1S</v>
          </cell>
          <cell r="B1466" t="str">
            <v>A</v>
          </cell>
          <cell r="C1466" t="str">
            <v>List A:  P1s</v>
          </cell>
        </row>
        <row r="1467">
          <cell r="A1467" t="str">
            <v>LIST_A_P1S</v>
          </cell>
          <cell r="B1467" t="str">
            <v>A</v>
          </cell>
          <cell r="C1467" t="str">
            <v>List A:  P1s</v>
          </cell>
        </row>
        <row r="1468">
          <cell r="A1468" t="str">
            <v>LIST_A_P1S</v>
          </cell>
          <cell r="B1468" t="str">
            <v>A</v>
          </cell>
          <cell r="C1468" t="str">
            <v>List A:  P1s</v>
          </cell>
        </row>
        <row r="1469">
          <cell r="A1469" t="str">
            <v>LIST_A_P1S</v>
          </cell>
          <cell r="B1469" t="str">
            <v>A</v>
          </cell>
          <cell r="C1469" t="str">
            <v>List A:  P1s</v>
          </cell>
        </row>
        <row r="1470">
          <cell r="A1470" t="str">
            <v>LIST_A_P1S</v>
          </cell>
          <cell r="B1470" t="str">
            <v>A</v>
          </cell>
          <cell r="C1470" t="str">
            <v>List A:  P1s</v>
          </cell>
        </row>
        <row r="1471">
          <cell r="A1471" t="str">
            <v>LIST_A_P1S</v>
          </cell>
          <cell r="B1471" t="str">
            <v>A</v>
          </cell>
          <cell r="C1471" t="str">
            <v>List A:  P1s</v>
          </cell>
        </row>
        <row r="1472">
          <cell r="A1472" t="str">
            <v>LIST_A_P1S</v>
          </cell>
          <cell r="B1472" t="str">
            <v>A</v>
          </cell>
          <cell r="C1472" t="str">
            <v>List A:  P1s</v>
          </cell>
        </row>
        <row r="1473">
          <cell r="A1473" t="str">
            <v>LIST_A_P1S</v>
          </cell>
          <cell r="B1473" t="str">
            <v>A</v>
          </cell>
          <cell r="C1473" t="str">
            <v>List A:  P1s</v>
          </cell>
        </row>
        <row r="1474">
          <cell r="A1474" t="str">
            <v>LIST_A_P1S</v>
          </cell>
          <cell r="B1474" t="str">
            <v>A</v>
          </cell>
          <cell r="C1474" t="str">
            <v>List A:  P1s</v>
          </cell>
        </row>
        <row r="1475">
          <cell r="A1475" t="str">
            <v>LIST_A_P1S</v>
          </cell>
          <cell r="B1475" t="str">
            <v>A</v>
          </cell>
          <cell r="C1475" t="str">
            <v>List A:  P1s</v>
          </cell>
        </row>
        <row r="1476">
          <cell r="A1476" t="str">
            <v>LIST_A_P1S</v>
          </cell>
          <cell r="B1476" t="str">
            <v>A</v>
          </cell>
          <cell r="C1476" t="str">
            <v>List A:  P1s</v>
          </cell>
        </row>
        <row r="1477">
          <cell r="A1477" t="str">
            <v>LIST_A_P1S</v>
          </cell>
          <cell r="B1477" t="str">
            <v>A</v>
          </cell>
          <cell r="C1477" t="str">
            <v>List A:  P1s</v>
          </cell>
        </row>
        <row r="1478">
          <cell r="A1478" t="str">
            <v>LIST_A_P1S</v>
          </cell>
          <cell r="B1478" t="str">
            <v>A</v>
          </cell>
          <cell r="C1478" t="str">
            <v>List A:  P1s</v>
          </cell>
        </row>
        <row r="1479">
          <cell r="A1479" t="str">
            <v>LIST_A_P1S</v>
          </cell>
          <cell r="B1479" t="str">
            <v>A</v>
          </cell>
          <cell r="C1479" t="str">
            <v>List A:  P1s</v>
          </cell>
        </row>
        <row r="1480">
          <cell r="A1480" t="str">
            <v>LIST_A_P1S</v>
          </cell>
          <cell r="B1480" t="str">
            <v>A</v>
          </cell>
          <cell r="C1480" t="str">
            <v>List A:  P1s</v>
          </cell>
        </row>
        <row r="1481">
          <cell r="A1481" t="str">
            <v>LIST_A_P1S</v>
          </cell>
          <cell r="B1481" t="str">
            <v>A</v>
          </cell>
          <cell r="C1481" t="str">
            <v>List A:  P1s</v>
          </cell>
        </row>
        <row r="1482">
          <cell r="A1482" t="str">
            <v>LIST_A_P1S</v>
          </cell>
          <cell r="B1482" t="str">
            <v>A</v>
          </cell>
          <cell r="C1482" t="str">
            <v>List A:  P1s</v>
          </cell>
        </row>
        <row r="1483">
          <cell r="A1483" t="str">
            <v>LIST_A_P1S</v>
          </cell>
          <cell r="B1483" t="str">
            <v>A</v>
          </cell>
          <cell r="C1483" t="str">
            <v>List A:  P1s</v>
          </cell>
        </row>
        <row r="1484">
          <cell r="A1484" t="str">
            <v>LIST_A_P1S</v>
          </cell>
          <cell r="B1484" t="str">
            <v>A</v>
          </cell>
          <cell r="C1484" t="str">
            <v>List A:  P1s</v>
          </cell>
        </row>
        <row r="1485">
          <cell r="A1485" t="str">
            <v>LIST_A_P1S</v>
          </cell>
          <cell r="B1485" t="str">
            <v>A</v>
          </cell>
          <cell r="C1485" t="str">
            <v>List A:  P1s</v>
          </cell>
        </row>
        <row r="1486">
          <cell r="A1486" t="str">
            <v>LIST_A_P1S</v>
          </cell>
          <cell r="B1486" t="str">
            <v>A</v>
          </cell>
          <cell r="C1486" t="str">
            <v>List A:  P1s</v>
          </cell>
        </row>
        <row r="1487">
          <cell r="A1487" t="str">
            <v>LIST_A_P1S</v>
          </cell>
          <cell r="B1487" t="str">
            <v>A</v>
          </cell>
          <cell r="C1487" t="str">
            <v>List A:  P1s</v>
          </cell>
        </row>
        <row r="1488">
          <cell r="A1488" t="str">
            <v>LIST_A_P1S</v>
          </cell>
          <cell r="B1488" t="str">
            <v>A</v>
          </cell>
          <cell r="C1488" t="str">
            <v>List A:  P1s</v>
          </cell>
        </row>
        <row r="1489">
          <cell r="A1489" t="str">
            <v>LIST_A_P1S</v>
          </cell>
          <cell r="B1489" t="str">
            <v>A</v>
          </cell>
          <cell r="C1489" t="str">
            <v>List A:  P1s</v>
          </cell>
        </row>
        <row r="1490">
          <cell r="A1490" t="str">
            <v>LIST_A_P1S</v>
          </cell>
          <cell r="B1490" t="str">
            <v>A</v>
          </cell>
          <cell r="C1490" t="str">
            <v>List A:  P1s</v>
          </cell>
        </row>
        <row r="1491">
          <cell r="A1491" t="str">
            <v>LIST_A_P1S</v>
          </cell>
          <cell r="B1491" t="str">
            <v>A</v>
          </cell>
          <cell r="C1491" t="str">
            <v>List A:  P1s</v>
          </cell>
        </row>
        <row r="1492">
          <cell r="A1492" t="str">
            <v>LIST_A_P1S</v>
          </cell>
          <cell r="B1492" t="str">
            <v>A</v>
          </cell>
          <cell r="C1492" t="str">
            <v>List A:  P1s</v>
          </cell>
        </row>
        <row r="1493">
          <cell r="A1493" t="str">
            <v>LIST_A_P1S</v>
          </cell>
          <cell r="B1493" t="str">
            <v>A</v>
          </cell>
          <cell r="C1493" t="str">
            <v>List A:  P1s</v>
          </cell>
        </row>
        <row r="1494">
          <cell r="A1494" t="str">
            <v>LIST_A_P1S</v>
          </cell>
          <cell r="B1494" t="str">
            <v>A</v>
          </cell>
          <cell r="C1494" t="str">
            <v>List A:  P1s</v>
          </cell>
        </row>
        <row r="1495">
          <cell r="A1495" t="str">
            <v>LIST_A_P1S</v>
          </cell>
          <cell r="B1495" t="str">
            <v>A</v>
          </cell>
          <cell r="C1495" t="str">
            <v>List A:  P1s</v>
          </cell>
        </row>
        <row r="1496">
          <cell r="A1496" t="str">
            <v>LIST_A_P1S</v>
          </cell>
          <cell r="B1496" t="str">
            <v>A</v>
          </cell>
          <cell r="C1496" t="str">
            <v>List A:  P1s</v>
          </cell>
        </row>
        <row r="1497">
          <cell r="A1497" t="str">
            <v>LIST_A_P1S</v>
          </cell>
          <cell r="B1497" t="str">
            <v>A</v>
          </cell>
          <cell r="C1497" t="str">
            <v>List A:  P1s</v>
          </cell>
        </row>
        <row r="1498">
          <cell r="A1498" t="str">
            <v>LIST_A_P1S</v>
          </cell>
          <cell r="B1498" t="str">
            <v>A</v>
          </cell>
          <cell r="C1498" t="str">
            <v>List A:  P1s</v>
          </cell>
        </row>
        <row r="1499">
          <cell r="A1499" t="str">
            <v>LIST_A_P1S</v>
          </cell>
          <cell r="B1499" t="str">
            <v>A</v>
          </cell>
          <cell r="C1499" t="str">
            <v>List A:  P1s</v>
          </cell>
        </row>
        <row r="1500">
          <cell r="A1500" t="str">
            <v>LIST_A_P1S</v>
          </cell>
          <cell r="B1500" t="str">
            <v>A</v>
          </cell>
          <cell r="C1500" t="str">
            <v>List A:  P1s</v>
          </cell>
        </row>
        <row r="1501">
          <cell r="A1501" t="str">
            <v>LIST_A_P1S</v>
          </cell>
          <cell r="B1501" t="str">
            <v>A</v>
          </cell>
          <cell r="C1501" t="str">
            <v>List A:  P1s</v>
          </cell>
        </row>
        <row r="1502">
          <cell r="A1502" t="str">
            <v>LIST_A_P1S</v>
          </cell>
          <cell r="B1502" t="str">
            <v>A</v>
          </cell>
          <cell r="C1502" t="str">
            <v>List A:  P1s</v>
          </cell>
        </row>
        <row r="1503">
          <cell r="A1503" t="str">
            <v>LIST_A_P1S</v>
          </cell>
          <cell r="B1503" t="str">
            <v>A</v>
          </cell>
          <cell r="C1503" t="str">
            <v>List A:  P1s</v>
          </cell>
        </row>
        <row r="1504">
          <cell r="A1504" t="str">
            <v>LIST_A_P1S</v>
          </cell>
          <cell r="B1504" t="str">
            <v>A</v>
          </cell>
          <cell r="C1504" t="str">
            <v>List A:  P1s</v>
          </cell>
        </row>
        <row r="1505">
          <cell r="A1505" t="str">
            <v>LIST_A_P1S</v>
          </cell>
          <cell r="B1505" t="str">
            <v>A</v>
          </cell>
          <cell r="C1505" t="str">
            <v>List A:  P1s</v>
          </cell>
        </row>
        <row r="1506">
          <cell r="A1506" t="str">
            <v>LIST_A_P1S</v>
          </cell>
          <cell r="B1506" t="str">
            <v>A</v>
          </cell>
          <cell r="C1506" t="str">
            <v>List A:  P1s</v>
          </cell>
        </row>
        <row r="1507">
          <cell r="A1507" t="str">
            <v>LIST_A_P1S</v>
          </cell>
          <cell r="B1507" t="str">
            <v>A</v>
          </cell>
          <cell r="C1507" t="str">
            <v>List A:  P1s</v>
          </cell>
        </row>
        <row r="1508">
          <cell r="A1508" t="str">
            <v>LIST_A_P1S</v>
          </cell>
          <cell r="B1508" t="str">
            <v>A</v>
          </cell>
          <cell r="C1508" t="str">
            <v>List A:  P1s</v>
          </cell>
        </row>
        <row r="1509">
          <cell r="A1509" t="str">
            <v>LIST_A_P1S</v>
          </cell>
          <cell r="B1509" t="str">
            <v>A</v>
          </cell>
          <cell r="C1509" t="str">
            <v>List A:  P1s</v>
          </cell>
        </row>
        <row r="1510">
          <cell r="A1510" t="str">
            <v>LIST_A_P1S</v>
          </cell>
          <cell r="B1510" t="str">
            <v>A</v>
          </cell>
          <cell r="C1510" t="str">
            <v>List A:  P1s</v>
          </cell>
        </row>
        <row r="1511">
          <cell r="A1511" t="str">
            <v>LIST_A_P1S</v>
          </cell>
          <cell r="B1511" t="str">
            <v>A</v>
          </cell>
          <cell r="C1511" t="str">
            <v>List A:  P1s</v>
          </cell>
        </row>
        <row r="1512">
          <cell r="A1512" t="str">
            <v>LIST_A_P1S</v>
          </cell>
          <cell r="B1512" t="str">
            <v>A</v>
          </cell>
          <cell r="C1512" t="str">
            <v>List A:  P1s</v>
          </cell>
        </row>
        <row r="1513">
          <cell r="A1513" t="str">
            <v>LIST_A_P1S</v>
          </cell>
          <cell r="B1513" t="str">
            <v>A</v>
          </cell>
          <cell r="C1513" t="str">
            <v>List A:  P1s</v>
          </cell>
        </row>
        <row r="1514">
          <cell r="A1514" t="str">
            <v>LIST_A_P1S</v>
          </cell>
          <cell r="B1514" t="str">
            <v>A</v>
          </cell>
          <cell r="C1514" t="str">
            <v>List A:  P1s</v>
          </cell>
        </row>
        <row r="1515">
          <cell r="A1515" t="str">
            <v>LIST_A_P1S</v>
          </cell>
          <cell r="B1515" t="str">
            <v>A</v>
          </cell>
          <cell r="C1515" t="str">
            <v>List A:  P1s</v>
          </cell>
        </row>
        <row r="1516">
          <cell r="A1516" t="str">
            <v>LIST_A_P1S</v>
          </cell>
          <cell r="B1516" t="str">
            <v>A</v>
          </cell>
          <cell r="C1516" t="str">
            <v>List A:  P1s</v>
          </cell>
        </row>
        <row r="1517">
          <cell r="A1517" t="str">
            <v>LIST_A_P1S</v>
          </cell>
          <cell r="B1517" t="str">
            <v>A</v>
          </cell>
          <cell r="C1517" t="str">
            <v>List A:  P1s</v>
          </cell>
        </row>
        <row r="1518">
          <cell r="A1518" t="str">
            <v>LIST_A_P1S</v>
          </cell>
          <cell r="B1518" t="str">
            <v>A</v>
          </cell>
          <cell r="C1518" t="str">
            <v>List A:  P1s</v>
          </cell>
        </row>
        <row r="1519">
          <cell r="A1519" t="str">
            <v>LIST_A_P1S</v>
          </cell>
          <cell r="B1519" t="str">
            <v>A</v>
          </cell>
          <cell r="C1519" t="str">
            <v>List A:  P1s</v>
          </cell>
        </row>
        <row r="1520">
          <cell r="A1520" t="str">
            <v>LIST_A_P1S</v>
          </cell>
          <cell r="B1520" t="str">
            <v>A</v>
          </cell>
          <cell r="C1520" t="str">
            <v>List A:  P1s</v>
          </cell>
        </row>
        <row r="1521">
          <cell r="A1521" t="str">
            <v>LIST_A_P1S</v>
          </cell>
          <cell r="B1521" t="str">
            <v>A</v>
          </cell>
          <cell r="C1521" t="str">
            <v>List A:  P1s</v>
          </cell>
        </row>
        <row r="1522">
          <cell r="A1522" t="str">
            <v>LIST_A_P1S</v>
          </cell>
          <cell r="B1522" t="str">
            <v>A</v>
          </cell>
          <cell r="C1522" t="str">
            <v>List A:  P1s</v>
          </cell>
        </row>
        <row r="1523">
          <cell r="A1523" t="str">
            <v>LIST_A_P1S</v>
          </cell>
          <cell r="B1523" t="str">
            <v>A</v>
          </cell>
          <cell r="C1523" t="str">
            <v>List A:  P1s</v>
          </cell>
        </row>
        <row r="1524">
          <cell r="A1524" t="str">
            <v>LIST_A_P1S</v>
          </cell>
          <cell r="B1524" t="str">
            <v>A</v>
          </cell>
          <cell r="C1524" t="str">
            <v>List A:  P1s</v>
          </cell>
        </row>
        <row r="1525">
          <cell r="A1525" t="str">
            <v>LIST_A_P1S</v>
          </cell>
          <cell r="B1525" t="str">
            <v>A</v>
          </cell>
          <cell r="C1525" t="str">
            <v>List A:  P1s</v>
          </cell>
        </row>
        <row r="1526">
          <cell r="A1526" t="str">
            <v>LIST_A_P1S</v>
          </cell>
          <cell r="B1526" t="str">
            <v>A</v>
          </cell>
          <cell r="C1526" t="str">
            <v>List A:  P1s</v>
          </cell>
        </row>
        <row r="1527">
          <cell r="A1527" t="str">
            <v>LIST_A_P1S</v>
          </cell>
          <cell r="B1527" t="str">
            <v>A</v>
          </cell>
          <cell r="C1527" t="str">
            <v>List A:  P1s</v>
          </cell>
        </row>
        <row r="1528">
          <cell r="A1528" t="str">
            <v>LIST_A_P1S</v>
          </cell>
          <cell r="B1528" t="str">
            <v>A</v>
          </cell>
          <cell r="C1528" t="str">
            <v>List A:  P1s</v>
          </cell>
        </row>
        <row r="1529">
          <cell r="A1529" t="str">
            <v>LIST_A_P1S</v>
          </cell>
          <cell r="B1529" t="str">
            <v>A</v>
          </cell>
          <cell r="C1529" t="str">
            <v>List A:  P1s</v>
          </cell>
        </row>
        <row r="1530">
          <cell r="A1530" t="str">
            <v>LIST_A_P1S</v>
          </cell>
          <cell r="B1530" t="str">
            <v>A</v>
          </cell>
          <cell r="C1530" t="str">
            <v>List A:  P1s</v>
          </cell>
        </row>
        <row r="1531">
          <cell r="A1531" t="str">
            <v>LIST_A_P1S</v>
          </cell>
          <cell r="B1531" t="str">
            <v>A</v>
          </cell>
          <cell r="C1531" t="str">
            <v>List A:  P1s</v>
          </cell>
        </row>
        <row r="1532">
          <cell r="A1532" t="str">
            <v>LIST_A_P1S</v>
          </cell>
          <cell r="B1532" t="str">
            <v>A</v>
          </cell>
          <cell r="C1532" t="str">
            <v>List A:  P1s</v>
          </cell>
        </row>
        <row r="1533">
          <cell r="A1533" t="str">
            <v>LIST_A_P1S</v>
          </cell>
          <cell r="B1533" t="str">
            <v>A</v>
          </cell>
          <cell r="C1533" t="str">
            <v>List A:  P1s</v>
          </cell>
        </row>
        <row r="1534">
          <cell r="A1534" t="str">
            <v>LIST_A_P1S</v>
          </cell>
          <cell r="B1534" t="str">
            <v>A</v>
          </cell>
          <cell r="C1534" t="str">
            <v>List A:  P1s</v>
          </cell>
        </row>
        <row r="1535">
          <cell r="A1535" t="str">
            <v>LIST_A_P1S</v>
          </cell>
          <cell r="B1535" t="str">
            <v>A</v>
          </cell>
          <cell r="C1535" t="str">
            <v>List A:  P1s</v>
          </cell>
        </row>
        <row r="1536">
          <cell r="A1536" t="str">
            <v>LIST_A_P1S</v>
          </cell>
          <cell r="B1536" t="str">
            <v>A</v>
          </cell>
          <cell r="C1536" t="str">
            <v>List A:  P1s</v>
          </cell>
        </row>
        <row r="1537">
          <cell r="A1537" t="str">
            <v>LIST_A_P1S</v>
          </cell>
          <cell r="B1537" t="str">
            <v>A</v>
          </cell>
          <cell r="C1537" t="str">
            <v>List A:  P1s</v>
          </cell>
        </row>
        <row r="1538">
          <cell r="A1538" t="str">
            <v>LIST_A_P1S</v>
          </cell>
          <cell r="B1538" t="str">
            <v>A</v>
          </cell>
          <cell r="C1538" t="str">
            <v>List A:  P1s</v>
          </cell>
        </row>
        <row r="1539">
          <cell r="A1539" t="str">
            <v>LIST_A_P1S</v>
          </cell>
          <cell r="B1539" t="str">
            <v>A</v>
          </cell>
          <cell r="C1539" t="str">
            <v>List A:  P1s</v>
          </cell>
        </row>
        <row r="1540">
          <cell r="A1540" t="str">
            <v>LIST_A_P1S</v>
          </cell>
          <cell r="B1540" t="str">
            <v>A</v>
          </cell>
          <cell r="C1540" t="str">
            <v>List A:  P1s</v>
          </cell>
        </row>
        <row r="1541">
          <cell r="A1541" t="str">
            <v>LIST_A_P1S</v>
          </cell>
          <cell r="B1541" t="str">
            <v>A</v>
          </cell>
          <cell r="C1541" t="str">
            <v>List A:  P1s</v>
          </cell>
        </row>
        <row r="1542">
          <cell r="A1542" t="str">
            <v>LIST_A_P1S</v>
          </cell>
          <cell r="B1542" t="str">
            <v>A</v>
          </cell>
          <cell r="C1542" t="str">
            <v>List A:  P1s</v>
          </cell>
        </row>
        <row r="1543">
          <cell r="A1543" t="str">
            <v>LIST_A_P1S</v>
          </cell>
          <cell r="B1543" t="str">
            <v>A</v>
          </cell>
          <cell r="C1543" t="str">
            <v>List A:  P1s</v>
          </cell>
        </row>
        <row r="1544">
          <cell r="A1544" t="str">
            <v>LIST_A_P1S</v>
          </cell>
          <cell r="B1544" t="str">
            <v>A</v>
          </cell>
          <cell r="C1544" t="str">
            <v>List A:  P1s</v>
          </cell>
        </row>
        <row r="1545">
          <cell r="A1545" t="str">
            <v>LIST_A_P1S</v>
          </cell>
          <cell r="B1545" t="str">
            <v>A</v>
          </cell>
          <cell r="C1545" t="str">
            <v>List A:  P1s</v>
          </cell>
        </row>
        <row r="1546">
          <cell r="A1546" t="str">
            <v>LIST_A_P1S</v>
          </cell>
          <cell r="B1546" t="str">
            <v>A</v>
          </cell>
          <cell r="C1546" t="str">
            <v>List A:  P1s</v>
          </cell>
        </row>
        <row r="1547">
          <cell r="A1547" t="str">
            <v>LIST_A_P1S</v>
          </cell>
          <cell r="B1547" t="str">
            <v>A</v>
          </cell>
          <cell r="C1547" t="str">
            <v>List A:  P1s</v>
          </cell>
        </row>
        <row r="1548">
          <cell r="A1548" t="str">
            <v>LIST_A_P1S</v>
          </cell>
          <cell r="B1548" t="str">
            <v>A</v>
          </cell>
          <cell r="C1548" t="str">
            <v>List A:  P1s</v>
          </cell>
        </row>
        <row r="1549">
          <cell r="A1549" t="str">
            <v>LIST_A_P1S</v>
          </cell>
          <cell r="B1549" t="str">
            <v>A</v>
          </cell>
          <cell r="C1549" t="str">
            <v>List A:  P1s</v>
          </cell>
        </row>
        <row r="1550">
          <cell r="A1550" t="str">
            <v>LIST_A_P1S</v>
          </cell>
          <cell r="B1550" t="str">
            <v>A</v>
          </cell>
          <cell r="C1550" t="str">
            <v>List A:  P1s</v>
          </cell>
        </row>
        <row r="1551">
          <cell r="A1551" t="str">
            <v>LIST_A_P1S</v>
          </cell>
          <cell r="B1551" t="str">
            <v>A</v>
          </cell>
          <cell r="C1551" t="str">
            <v>List A:  P1s</v>
          </cell>
        </row>
        <row r="1552">
          <cell r="A1552" t="str">
            <v>LIST_A_P1S</v>
          </cell>
          <cell r="B1552" t="str">
            <v>A</v>
          </cell>
          <cell r="C1552" t="str">
            <v>List A:  P1s</v>
          </cell>
        </row>
        <row r="1553">
          <cell r="A1553" t="str">
            <v>LIST_A_P1S</v>
          </cell>
          <cell r="B1553" t="str">
            <v>A</v>
          </cell>
          <cell r="C1553" t="str">
            <v>List A:  P1s</v>
          </cell>
        </row>
        <row r="1554">
          <cell r="A1554" t="str">
            <v>LIST_A_P1S</v>
          </cell>
          <cell r="B1554" t="str">
            <v>A</v>
          </cell>
          <cell r="C1554" t="str">
            <v>List A:  P1s</v>
          </cell>
        </row>
        <row r="1555">
          <cell r="A1555" t="str">
            <v>LIST_A_P1S</v>
          </cell>
          <cell r="B1555" t="str">
            <v>A</v>
          </cell>
          <cell r="C1555" t="str">
            <v>List A:  P1s</v>
          </cell>
        </row>
        <row r="1556">
          <cell r="A1556" t="str">
            <v>LIST_A_P1S</v>
          </cell>
          <cell r="B1556" t="str">
            <v>A</v>
          </cell>
          <cell r="C1556" t="str">
            <v>List A:  P1s</v>
          </cell>
        </row>
        <row r="1557">
          <cell r="A1557" t="str">
            <v>LIST_A_P1S</v>
          </cell>
          <cell r="B1557" t="str">
            <v>A</v>
          </cell>
          <cell r="C1557" t="str">
            <v>List A:  P1s</v>
          </cell>
        </row>
        <row r="1558">
          <cell r="A1558" t="str">
            <v>LIST_A_P1S</v>
          </cell>
          <cell r="B1558" t="str">
            <v>A</v>
          </cell>
          <cell r="C1558" t="str">
            <v>List A:  P1s</v>
          </cell>
        </row>
        <row r="1559">
          <cell r="A1559" t="str">
            <v>LIST_A_P1S</v>
          </cell>
          <cell r="B1559" t="str">
            <v>A</v>
          </cell>
          <cell r="C1559" t="str">
            <v>List A:  P1s</v>
          </cell>
        </row>
        <row r="1560">
          <cell r="A1560" t="str">
            <v>LIST_A_P1S</v>
          </cell>
          <cell r="B1560" t="str">
            <v>A</v>
          </cell>
          <cell r="C1560" t="str">
            <v>List A:  P1s</v>
          </cell>
        </row>
        <row r="1561">
          <cell r="A1561" t="str">
            <v>LIST_A_P1S</v>
          </cell>
          <cell r="B1561" t="str">
            <v>A</v>
          </cell>
          <cell r="C1561" t="str">
            <v>List A:  P1s</v>
          </cell>
        </row>
        <row r="1562">
          <cell r="A1562" t="str">
            <v>LIST_A_P1S</v>
          </cell>
          <cell r="B1562" t="str">
            <v>A</v>
          </cell>
          <cell r="C1562" t="str">
            <v>List A:  P1s</v>
          </cell>
        </row>
        <row r="1563">
          <cell r="A1563" t="str">
            <v>LIST_A_P1S</v>
          </cell>
          <cell r="B1563" t="str">
            <v>A</v>
          </cell>
          <cell r="C1563" t="str">
            <v>List A:  P1s</v>
          </cell>
        </row>
        <row r="1564">
          <cell r="A1564" t="str">
            <v>LIST_A_P1S</v>
          </cell>
          <cell r="B1564" t="str">
            <v>A</v>
          </cell>
          <cell r="C1564" t="str">
            <v>List A:  P1s</v>
          </cell>
        </row>
        <row r="1565">
          <cell r="A1565" t="str">
            <v>LIST_A_P1S</v>
          </cell>
          <cell r="B1565" t="str">
            <v>A</v>
          </cell>
          <cell r="C1565" t="str">
            <v>List A:  P1s</v>
          </cell>
        </row>
        <row r="1566">
          <cell r="A1566" t="str">
            <v>LIST_A_P1S</v>
          </cell>
          <cell r="B1566" t="str">
            <v>A</v>
          </cell>
          <cell r="C1566" t="str">
            <v>List A:  P1s</v>
          </cell>
        </row>
        <row r="1567">
          <cell r="A1567" t="str">
            <v>LIST_A_P1S</v>
          </cell>
          <cell r="B1567" t="str">
            <v>A</v>
          </cell>
          <cell r="C1567" t="str">
            <v>List A:  P1s</v>
          </cell>
        </row>
        <row r="1568">
          <cell r="A1568" t="str">
            <v>LIST_A_P1S</v>
          </cell>
          <cell r="B1568" t="str">
            <v>A</v>
          </cell>
          <cell r="C1568" t="str">
            <v>List A:  P1s</v>
          </cell>
        </row>
        <row r="1569">
          <cell r="A1569" t="str">
            <v>LIST_A_P1S</v>
          </cell>
          <cell r="B1569" t="str">
            <v>A</v>
          </cell>
          <cell r="C1569" t="str">
            <v>List A:  P1s</v>
          </cell>
        </row>
        <row r="1570">
          <cell r="A1570" t="str">
            <v>LIST_A_P1S</v>
          </cell>
          <cell r="B1570" t="str">
            <v>A</v>
          </cell>
          <cell r="C1570" t="str">
            <v>List A:  P1s</v>
          </cell>
        </row>
        <row r="1571">
          <cell r="A1571" t="str">
            <v>LIST_A_P1S</v>
          </cell>
          <cell r="B1571" t="str">
            <v>A</v>
          </cell>
          <cell r="C1571" t="str">
            <v>List A:  P1s</v>
          </cell>
        </row>
        <row r="1572">
          <cell r="A1572" t="str">
            <v>LIST_A_P1S</v>
          </cell>
          <cell r="B1572" t="str">
            <v>A</v>
          </cell>
          <cell r="C1572" t="str">
            <v>List A:  P1s</v>
          </cell>
        </row>
        <row r="1573">
          <cell r="A1573" t="str">
            <v>LIST_A_P1S</v>
          </cell>
          <cell r="B1573" t="str">
            <v>A</v>
          </cell>
          <cell r="C1573" t="str">
            <v>List A:  P1s</v>
          </cell>
        </row>
        <row r="1574">
          <cell r="A1574" t="str">
            <v>LIST_A_P1S</v>
          </cell>
          <cell r="B1574" t="str">
            <v>A</v>
          </cell>
          <cell r="C1574" t="str">
            <v>List A:  P1s</v>
          </cell>
        </row>
        <row r="1575">
          <cell r="A1575" t="str">
            <v>LIST_A_P1S</v>
          </cell>
          <cell r="B1575" t="str">
            <v>A</v>
          </cell>
          <cell r="C1575" t="str">
            <v>List A:  P1s</v>
          </cell>
        </row>
        <row r="1576">
          <cell r="A1576" t="str">
            <v>LIST_A_P1S</v>
          </cell>
          <cell r="B1576" t="str">
            <v>A</v>
          </cell>
          <cell r="C1576" t="str">
            <v>List A:  P1s</v>
          </cell>
        </row>
        <row r="1577">
          <cell r="A1577" t="str">
            <v>LIST_A_P1S</v>
          </cell>
          <cell r="B1577" t="str">
            <v>A</v>
          </cell>
          <cell r="C1577" t="str">
            <v>List A:  P1s</v>
          </cell>
        </row>
        <row r="1578">
          <cell r="A1578" t="str">
            <v>LIST_A_P1S</v>
          </cell>
          <cell r="B1578" t="str">
            <v>A</v>
          </cell>
          <cell r="C1578" t="str">
            <v>List A:  P1s</v>
          </cell>
        </row>
        <row r="1579">
          <cell r="A1579" t="str">
            <v>LIST_A_P1S</v>
          </cell>
          <cell r="B1579" t="str">
            <v>A</v>
          </cell>
          <cell r="C1579" t="str">
            <v>List A:  P1s</v>
          </cell>
        </row>
        <row r="1580">
          <cell r="A1580" t="str">
            <v>LIST_A_P1S</v>
          </cell>
          <cell r="B1580" t="str">
            <v>A</v>
          </cell>
          <cell r="C1580" t="str">
            <v>List A:  P1s</v>
          </cell>
        </row>
        <row r="1581">
          <cell r="A1581" t="str">
            <v>LIST_A_P1S</v>
          </cell>
          <cell r="B1581" t="str">
            <v>A</v>
          </cell>
          <cell r="C1581" t="str">
            <v>List A:  P1s</v>
          </cell>
        </row>
        <row r="1582">
          <cell r="A1582" t="str">
            <v>LIST_A_P1S</v>
          </cell>
          <cell r="B1582" t="str">
            <v>A</v>
          </cell>
          <cell r="C1582" t="str">
            <v>List A:  P1s</v>
          </cell>
        </row>
        <row r="1583">
          <cell r="A1583" t="str">
            <v>LIST_A_P1S</v>
          </cell>
          <cell r="B1583" t="str">
            <v>A</v>
          </cell>
          <cell r="C1583" t="str">
            <v>List A:  P1s</v>
          </cell>
        </row>
        <row r="1584">
          <cell r="A1584" t="str">
            <v>LIST_A_P1S</v>
          </cell>
          <cell r="B1584" t="str">
            <v>A</v>
          </cell>
          <cell r="C1584" t="str">
            <v>List A:  P1s</v>
          </cell>
        </row>
        <row r="1585">
          <cell r="A1585" t="str">
            <v>LIST_A_P1S</v>
          </cell>
          <cell r="B1585" t="str">
            <v>A</v>
          </cell>
          <cell r="C1585" t="str">
            <v>List A:  P1s</v>
          </cell>
        </row>
        <row r="1586">
          <cell r="A1586" t="str">
            <v>LIST_A_P1S</v>
          </cell>
          <cell r="B1586" t="str">
            <v>A</v>
          </cell>
          <cell r="C1586" t="str">
            <v>List A:  P1s</v>
          </cell>
        </row>
        <row r="1587">
          <cell r="A1587" t="str">
            <v>LIST_A_P1S</v>
          </cell>
          <cell r="B1587" t="str">
            <v>A</v>
          </cell>
          <cell r="C1587" t="str">
            <v>List A:  P1s</v>
          </cell>
        </row>
        <row r="1588">
          <cell r="A1588" t="str">
            <v>LIST_A_P1S</v>
          </cell>
          <cell r="B1588" t="str">
            <v>A</v>
          </cell>
          <cell r="C1588" t="str">
            <v>List A:  P1s</v>
          </cell>
        </row>
        <row r="1589">
          <cell r="A1589" t="str">
            <v>LIST_A_P1S</v>
          </cell>
          <cell r="B1589" t="str">
            <v>A</v>
          </cell>
          <cell r="C1589" t="str">
            <v>List A:  P1s</v>
          </cell>
        </row>
        <row r="1590">
          <cell r="A1590" t="str">
            <v>LIST_A_P1S</v>
          </cell>
          <cell r="B1590" t="str">
            <v>A</v>
          </cell>
          <cell r="C1590" t="str">
            <v>List A:  P1s</v>
          </cell>
        </row>
        <row r="1591">
          <cell r="A1591" t="str">
            <v>LIST_A_P1S</v>
          </cell>
          <cell r="B1591" t="str">
            <v>A</v>
          </cell>
          <cell r="C1591" t="str">
            <v>List A:  P1s</v>
          </cell>
        </row>
        <row r="1592">
          <cell r="A1592" t="str">
            <v>LIST_A_P1S</v>
          </cell>
          <cell r="B1592" t="str">
            <v>A</v>
          </cell>
          <cell r="C1592" t="str">
            <v>List A:  P1s</v>
          </cell>
        </row>
        <row r="1593">
          <cell r="A1593" t="str">
            <v>LIST_A_P1S</v>
          </cell>
          <cell r="B1593" t="str">
            <v>A</v>
          </cell>
          <cell r="C1593" t="str">
            <v>List A:  P1s</v>
          </cell>
        </row>
        <row r="1594">
          <cell r="A1594" t="str">
            <v>LIST_A_P1S</v>
          </cell>
          <cell r="B1594" t="str">
            <v>A</v>
          </cell>
          <cell r="C1594" t="str">
            <v>List A:  P1s</v>
          </cell>
        </row>
        <row r="1595">
          <cell r="A1595" t="str">
            <v>LIST_A_P1S</v>
          </cell>
          <cell r="B1595" t="str">
            <v>A</v>
          </cell>
          <cell r="C1595" t="str">
            <v>List A:  P1s</v>
          </cell>
        </row>
        <row r="1596">
          <cell r="A1596" t="str">
            <v>LIST_B_UNDE100K</v>
          </cell>
          <cell r="B1596" t="str">
            <v>A</v>
          </cell>
          <cell r="C1596" t="str">
            <v>List B: Under $100K</v>
          </cell>
        </row>
        <row r="1597">
          <cell r="A1597" t="str">
            <v>LIST_B_UNDE100K</v>
          </cell>
          <cell r="B1597" t="str">
            <v>A</v>
          </cell>
          <cell r="C1597" t="str">
            <v>List B: Under $100K</v>
          </cell>
        </row>
        <row r="1598">
          <cell r="A1598" t="str">
            <v>LIST_B_UNDE100K</v>
          </cell>
          <cell r="B1598" t="str">
            <v>A</v>
          </cell>
          <cell r="C1598" t="str">
            <v>List B: Under $100K</v>
          </cell>
        </row>
        <row r="1599">
          <cell r="A1599" t="str">
            <v>LIST_B_UNDE100K</v>
          </cell>
          <cell r="B1599" t="str">
            <v>A</v>
          </cell>
          <cell r="C1599" t="str">
            <v>List B: Under $100K</v>
          </cell>
        </row>
        <row r="1600">
          <cell r="A1600" t="str">
            <v>LIST_B_UNDE100K</v>
          </cell>
          <cell r="B1600" t="str">
            <v>A</v>
          </cell>
          <cell r="C1600" t="str">
            <v>List B: Under $100K</v>
          </cell>
        </row>
        <row r="1601">
          <cell r="A1601" t="str">
            <v>LIST_B_UNDE100K</v>
          </cell>
          <cell r="B1601" t="str">
            <v>A</v>
          </cell>
          <cell r="C1601" t="str">
            <v>List B: Under $100K</v>
          </cell>
        </row>
        <row r="1602">
          <cell r="A1602" t="str">
            <v>LIST_B_UNDE100K</v>
          </cell>
          <cell r="B1602" t="str">
            <v>A</v>
          </cell>
          <cell r="C1602" t="str">
            <v>List B: Under $100K</v>
          </cell>
        </row>
        <row r="1603">
          <cell r="A1603" t="str">
            <v>LIST_B_UNDE100K</v>
          </cell>
          <cell r="B1603" t="str">
            <v>A</v>
          </cell>
          <cell r="C1603" t="str">
            <v>List B: Under $100K</v>
          </cell>
        </row>
        <row r="1604">
          <cell r="A1604" t="str">
            <v>LIST_B_UNDE100K</v>
          </cell>
          <cell r="B1604" t="str">
            <v>A</v>
          </cell>
          <cell r="C1604" t="str">
            <v>List B: Under $100K</v>
          </cell>
        </row>
        <row r="1605">
          <cell r="A1605" t="str">
            <v>LIST_B_UNDE100K</v>
          </cell>
          <cell r="B1605" t="str">
            <v>A</v>
          </cell>
          <cell r="C1605" t="str">
            <v>List B: Under $100K</v>
          </cell>
        </row>
        <row r="1606">
          <cell r="A1606" t="str">
            <v>LIST_B_UNDE100K</v>
          </cell>
          <cell r="B1606" t="str">
            <v>A</v>
          </cell>
          <cell r="C1606" t="str">
            <v>List B: Under $100K</v>
          </cell>
        </row>
        <row r="1607">
          <cell r="A1607" t="str">
            <v>LIST_B_UNDE100K</v>
          </cell>
          <cell r="B1607" t="str">
            <v>A</v>
          </cell>
          <cell r="C1607" t="str">
            <v>List B: Under $100K</v>
          </cell>
        </row>
        <row r="1608">
          <cell r="A1608" t="str">
            <v>LIST_B_UNDE100K</v>
          </cell>
          <cell r="B1608" t="str">
            <v>A</v>
          </cell>
          <cell r="C1608" t="str">
            <v>List B: Under $100K</v>
          </cell>
        </row>
        <row r="1609">
          <cell r="A1609" t="str">
            <v>LIST_B_UNDE100K</v>
          </cell>
          <cell r="B1609" t="str">
            <v>A</v>
          </cell>
          <cell r="C1609" t="str">
            <v>List B: Under $100K</v>
          </cell>
        </row>
        <row r="1610">
          <cell r="A1610" t="str">
            <v>LIST_B_UNDE100K</v>
          </cell>
          <cell r="B1610" t="str">
            <v>A</v>
          </cell>
          <cell r="C1610" t="str">
            <v>List B: Under $100K</v>
          </cell>
        </row>
        <row r="1611">
          <cell r="A1611" t="str">
            <v>LIST_B_UNDE100K</v>
          </cell>
          <cell r="B1611" t="str">
            <v>A</v>
          </cell>
          <cell r="C1611" t="str">
            <v>List B: Under $100K</v>
          </cell>
        </row>
        <row r="1612">
          <cell r="A1612" t="str">
            <v>LIST_B_UNDE100K</v>
          </cell>
          <cell r="B1612" t="str">
            <v>A</v>
          </cell>
          <cell r="C1612" t="str">
            <v>List B: Under $100K</v>
          </cell>
        </row>
        <row r="1613">
          <cell r="A1613" t="str">
            <v>LIST_B_UNDE100K</v>
          </cell>
          <cell r="B1613" t="str">
            <v>A</v>
          </cell>
          <cell r="C1613" t="str">
            <v>List B: Under $100K</v>
          </cell>
        </row>
        <row r="1614">
          <cell r="A1614" t="str">
            <v>LIST_B_UNDE100K</v>
          </cell>
          <cell r="B1614" t="str">
            <v>A</v>
          </cell>
          <cell r="C1614" t="str">
            <v>List B: Under $100K</v>
          </cell>
        </row>
        <row r="1615">
          <cell r="A1615" t="str">
            <v>LIST_B_UNDE100K</v>
          </cell>
          <cell r="B1615" t="str">
            <v>A</v>
          </cell>
          <cell r="C1615" t="str">
            <v>List B: Under $100K</v>
          </cell>
        </row>
        <row r="1616">
          <cell r="A1616" t="str">
            <v>LIST_B_UNDE100K</v>
          </cell>
          <cell r="B1616" t="str">
            <v>A</v>
          </cell>
          <cell r="C1616" t="str">
            <v>List B: Under $100K</v>
          </cell>
        </row>
        <row r="1617">
          <cell r="A1617" t="str">
            <v>LIST_B_UNDE100K</v>
          </cell>
          <cell r="B1617" t="str">
            <v>A</v>
          </cell>
          <cell r="C1617" t="str">
            <v>List B: Under $100K</v>
          </cell>
        </row>
        <row r="1618">
          <cell r="A1618" t="str">
            <v>LIST_B_UNDE100K</v>
          </cell>
          <cell r="B1618" t="str">
            <v>A</v>
          </cell>
          <cell r="C1618" t="str">
            <v>List B: Under $100K</v>
          </cell>
        </row>
        <row r="1619">
          <cell r="A1619" t="str">
            <v>LIST_B_UNDE100K</v>
          </cell>
          <cell r="B1619" t="str">
            <v>A</v>
          </cell>
          <cell r="C1619" t="str">
            <v>List B: Under $100K</v>
          </cell>
        </row>
        <row r="1620">
          <cell r="A1620" t="str">
            <v>LIST_B_UNDE100K</v>
          </cell>
          <cell r="B1620" t="str">
            <v>A</v>
          </cell>
          <cell r="C1620" t="str">
            <v>List B: Under $100K</v>
          </cell>
        </row>
        <row r="1621">
          <cell r="A1621" t="str">
            <v>LIST_B_UNDE100K</v>
          </cell>
          <cell r="B1621" t="str">
            <v>A</v>
          </cell>
          <cell r="C1621" t="str">
            <v>List B: Under $100K</v>
          </cell>
        </row>
        <row r="1622">
          <cell r="A1622" t="str">
            <v>LIST_B_UNDE100K</v>
          </cell>
          <cell r="B1622" t="str">
            <v>A</v>
          </cell>
          <cell r="C1622" t="str">
            <v>List B: Under $100K</v>
          </cell>
        </row>
        <row r="1623">
          <cell r="A1623" t="str">
            <v>LIST_B_UNDE100K</v>
          </cell>
          <cell r="B1623" t="str">
            <v>A</v>
          </cell>
          <cell r="C1623" t="str">
            <v>List B: Under $100K</v>
          </cell>
        </row>
        <row r="1624">
          <cell r="A1624" t="str">
            <v>LIST_B_UNDE100K</v>
          </cell>
          <cell r="B1624" t="str">
            <v>A</v>
          </cell>
          <cell r="C1624" t="str">
            <v>List B: Under $100K</v>
          </cell>
        </row>
        <row r="1625">
          <cell r="A1625" t="str">
            <v>LIST_B_UNDE100K</v>
          </cell>
          <cell r="B1625" t="str">
            <v>A</v>
          </cell>
          <cell r="C1625" t="str">
            <v>List B: Under $100K</v>
          </cell>
        </row>
        <row r="1626">
          <cell r="A1626" t="str">
            <v>LIST_B_UNDE100K</v>
          </cell>
          <cell r="B1626" t="str">
            <v>A</v>
          </cell>
          <cell r="C1626" t="str">
            <v>List B: Under $100K</v>
          </cell>
        </row>
        <row r="1627">
          <cell r="A1627" t="str">
            <v>LIST_B_UNDE100K</v>
          </cell>
          <cell r="B1627" t="str">
            <v>A</v>
          </cell>
          <cell r="C1627" t="str">
            <v>List B: Under $100K</v>
          </cell>
        </row>
        <row r="1628">
          <cell r="A1628" t="str">
            <v>LIST_B_UNDE100K</v>
          </cell>
          <cell r="B1628" t="str">
            <v>A</v>
          </cell>
          <cell r="C1628" t="str">
            <v>List B: Under $100K</v>
          </cell>
        </row>
        <row r="1629">
          <cell r="A1629" t="str">
            <v>LIST_B_UNDE100K</v>
          </cell>
          <cell r="B1629" t="str">
            <v>A</v>
          </cell>
          <cell r="C1629" t="str">
            <v>List B: Under $100K</v>
          </cell>
        </row>
        <row r="1630">
          <cell r="A1630" t="str">
            <v>LIST_B_UNDE100K</v>
          </cell>
          <cell r="B1630" t="str">
            <v>A</v>
          </cell>
          <cell r="C1630" t="str">
            <v>List B: Under $100K</v>
          </cell>
        </row>
        <row r="1631">
          <cell r="A1631" t="str">
            <v>LIST_B_UNDE100K</v>
          </cell>
          <cell r="B1631" t="str">
            <v>A</v>
          </cell>
          <cell r="C1631" t="str">
            <v>List B: Under $100K</v>
          </cell>
        </row>
        <row r="1632">
          <cell r="A1632" t="str">
            <v>LIST_B_UNDE100K</v>
          </cell>
          <cell r="B1632" t="str">
            <v>A</v>
          </cell>
          <cell r="C1632" t="str">
            <v>List B: Under $100K</v>
          </cell>
        </row>
        <row r="1633">
          <cell r="A1633" t="str">
            <v>LIST_B_UNDE100K</v>
          </cell>
          <cell r="B1633" t="str">
            <v>A</v>
          </cell>
          <cell r="C1633" t="str">
            <v>List B: Under $100K</v>
          </cell>
        </row>
        <row r="1634">
          <cell r="A1634" t="str">
            <v>LIST_B_UNDE100K</v>
          </cell>
          <cell r="B1634" t="str">
            <v>A</v>
          </cell>
          <cell r="C1634" t="str">
            <v>List B: Under $100K</v>
          </cell>
        </row>
        <row r="1635">
          <cell r="A1635" t="str">
            <v>LIST_B_UNDE100K</v>
          </cell>
          <cell r="B1635" t="str">
            <v>A</v>
          </cell>
          <cell r="C1635" t="str">
            <v>List B: Under $100K</v>
          </cell>
        </row>
        <row r="1636">
          <cell r="A1636" t="str">
            <v>LIST_B_UNDE100K</v>
          </cell>
          <cell r="B1636" t="str">
            <v>A</v>
          </cell>
          <cell r="C1636" t="str">
            <v>List B: Under $100K</v>
          </cell>
        </row>
        <row r="1637">
          <cell r="A1637" t="str">
            <v>LIST_B_UNDE100K</v>
          </cell>
          <cell r="B1637" t="str">
            <v>A</v>
          </cell>
          <cell r="C1637" t="str">
            <v>List B: Under $100K</v>
          </cell>
        </row>
        <row r="1638">
          <cell r="A1638" t="str">
            <v>LIST_B_UNDE100K</v>
          </cell>
          <cell r="B1638" t="str">
            <v>A</v>
          </cell>
          <cell r="C1638" t="str">
            <v>List B: Under $100K</v>
          </cell>
        </row>
        <row r="1639">
          <cell r="A1639" t="str">
            <v>LIST_B_UNDE100K</v>
          </cell>
          <cell r="B1639" t="str">
            <v>A</v>
          </cell>
          <cell r="C1639" t="str">
            <v>List B: Under $100K</v>
          </cell>
        </row>
        <row r="1640">
          <cell r="A1640" t="str">
            <v>LIST_B_UNDE100K</v>
          </cell>
          <cell r="B1640" t="str">
            <v>A</v>
          </cell>
          <cell r="C1640" t="str">
            <v>List B: Under $100K</v>
          </cell>
        </row>
        <row r="1641">
          <cell r="A1641" t="str">
            <v>LIST_B_UNDE100K</v>
          </cell>
          <cell r="B1641" t="str">
            <v>A</v>
          </cell>
          <cell r="C1641" t="str">
            <v>List B: Under $100K</v>
          </cell>
        </row>
        <row r="1642">
          <cell r="A1642" t="str">
            <v>LIST_B_UNDE100K</v>
          </cell>
          <cell r="B1642" t="str">
            <v>A</v>
          </cell>
          <cell r="C1642" t="str">
            <v>List B: Under $100K</v>
          </cell>
        </row>
        <row r="1643">
          <cell r="A1643" t="str">
            <v>LIST_B_UNDE100K</v>
          </cell>
          <cell r="B1643" t="str">
            <v>A</v>
          </cell>
          <cell r="C1643" t="str">
            <v>List B: Under $100K</v>
          </cell>
        </row>
        <row r="1644">
          <cell r="A1644" t="str">
            <v>LIST_B_UNDE100K</v>
          </cell>
          <cell r="B1644" t="str">
            <v>A</v>
          </cell>
          <cell r="C1644" t="str">
            <v>List B: Under $100K</v>
          </cell>
        </row>
        <row r="1645">
          <cell r="A1645" t="str">
            <v>LIST_B_UNDE100K</v>
          </cell>
          <cell r="B1645" t="str">
            <v>A</v>
          </cell>
          <cell r="C1645" t="str">
            <v>List B: Under $100K</v>
          </cell>
        </row>
        <row r="1646">
          <cell r="A1646" t="str">
            <v>LIST_B_UNDE100K</v>
          </cell>
          <cell r="B1646" t="str">
            <v>A</v>
          </cell>
          <cell r="C1646" t="str">
            <v>List B: Under $100K</v>
          </cell>
        </row>
        <row r="1647">
          <cell r="A1647" t="str">
            <v>LIST_B_UNDE100K</v>
          </cell>
          <cell r="B1647" t="str">
            <v>A</v>
          </cell>
          <cell r="C1647" t="str">
            <v>List B: Under $100K</v>
          </cell>
        </row>
        <row r="1648">
          <cell r="A1648" t="str">
            <v>LIST_B_UNDE100K</v>
          </cell>
          <cell r="B1648" t="str">
            <v>A</v>
          </cell>
          <cell r="C1648" t="str">
            <v>List B: Under $100K</v>
          </cell>
        </row>
        <row r="1649">
          <cell r="A1649" t="str">
            <v>LIST_B_UNDE100K</v>
          </cell>
          <cell r="B1649" t="str">
            <v>A</v>
          </cell>
          <cell r="C1649" t="str">
            <v>List B: Under $100K</v>
          </cell>
        </row>
        <row r="1650">
          <cell r="A1650" t="str">
            <v>LIST_B_UNDE100K</v>
          </cell>
          <cell r="B1650" t="str">
            <v>A</v>
          </cell>
          <cell r="C1650" t="str">
            <v>List B: Under $100K</v>
          </cell>
        </row>
        <row r="1651">
          <cell r="A1651" t="str">
            <v>LIST_B_UNDE100K</v>
          </cell>
          <cell r="B1651" t="str">
            <v>A</v>
          </cell>
          <cell r="C1651" t="str">
            <v>List B: Under $100K</v>
          </cell>
        </row>
        <row r="1652">
          <cell r="A1652" t="str">
            <v>LIST_B_UNDE100K</v>
          </cell>
          <cell r="B1652" t="str">
            <v>A</v>
          </cell>
          <cell r="C1652" t="str">
            <v>List B: Under $100K</v>
          </cell>
        </row>
        <row r="1653">
          <cell r="A1653" t="str">
            <v>LIST_B_UNDE100K</v>
          </cell>
          <cell r="B1653" t="str">
            <v>A</v>
          </cell>
          <cell r="C1653" t="str">
            <v>List B: Under $100K</v>
          </cell>
        </row>
        <row r="1654">
          <cell r="A1654" t="str">
            <v>LIST_B_UNDE100K</v>
          </cell>
          <cell r="B1654" t="str">
            <v>A</v>
          </cell>
          <cell r="C1654" t="str">
            <v>List B: Under $100K</v>
          </cell>
        </row>
        <row r="1655">
          <cell r="A1655" t="str">
            <v>LIST_B_UNDE100K</v>
          </cell>
          <cell r="B1655" t="str">
            <v>A</v>
          </cell>
          <cell r="C1655" t="str">
            <v>List B: Under $100K</v>
          </cell>
        </row>
        <row r="1656">
          <cell r="A1656" t="str">
            <v>LIST_B_UNDE100K</v>
          </cell>
          <cell r="B1656" t="str">
            <v>A</v>
          </cell>
          <cell r="C1656" t="str">
            <v>List B: Under $100K</v>
          </cell>
        </row>
        <row r="1657">
          <cell r="A1657" t="str">
            <v>LIST_B_UNDE100K</v>
          </cell>
          <cell r="B1657" t="str">
            <v>A</v>
          </cell>
          <cell r="C1657" t="str">
            <v>List B: Under $100K</v>
          </cell>
        </row>
        <row r="1658">
          <cell r="A1658" t="str">
            <v>LIST_B_UNDE100K</v>
          </cell>
          <cell r="B1658" t="str">
            <v>A</v>
          </cell>
          <cell r="C1658" t="str">
            <v>List B: Under $100K</v>
          </cell>
        </row>
        <row r="1659">
          <cell r="A1659" t="str">
            <v>LIST_B_UNDE100K</v>
          </cell>
          <cell r="B1659" t="str">
            <v>A</v>
          </cell>
          <cell r="C1659" t="str">
            <v>List B: Under $100K</v>
          </cell>
        </row>
        <row r="1660">
          <cell r="A1660" t="str">
            <v>LIST_B_UNDE100K</v>
          </cell>
          <cell r="B1660" t="str">
            <v>A</v>
          </cell>
          <cell r="C1660" t="str">
            <v>List B: Under $100K</v>
          </cell>
        </row>
        <row r="1661">
          <cell r="A1661" t="str">
            <v>LIST_B_UNDE100K</v>
          </cell>
          <cell r="B1661" t="str">
            <v>A</v>
          </cell>
          <cell r="C1661" t="str">
            <v>List B: Under $100K</v>
          </cell>
        </row>
        <row r="1662">
          <cell r="A1662" t="str">
            <v>LIST_B_UNDE100K</v>
          </cell>
          <cell r="B1662" t="str">
            <v>A</v>
          </cell>
          <cell r="C1662" t="str">
            <v>List B: Under $100K</v>
          </cell>
        </row>
        <row r="1663">
          <cell r="A1663" t="str">
            <v>LIST_B_UNDE100K</v>
          </cell>
          <cell r="B1663" t="str">
            <v>A</v>
          </cell>
          <cell r="C1663" t="str">
            <v>List B: Under $100K</v>
          </cell>
        </row>
        <row r="1664">
          <cell r="A1664" t="str">
            <v>LIST_B_UNDE100K</v>
          </cell>
          <cell r="B1664" t="str">
            <v>A</v>
          </cell>
          <cell r="C1664" t="str">
            <v>List B: Under $100K</v>
          </cell>
        </row>
        <row r="1665">
          <cell r="A1665" t="str">
            <v>LIST_B_UNDE100K</v>
          </cell>
          <cell r="B1665" t="str">
            <v>A</v>
          </cell>
          <cell r="C1665" t="str">
            <v>List B: Under $100K</v>
          </cell>
        </row>
        <row r="1666">
          <cell r="A1666" t="str">
            <v>LIST_B_UNDE100K</v>
          </cell>
          <cell r="B1666" t="str">
            <v>A</v>
          </cell>
          <cell r="C1666" t="str">
            <v>List B: Under $100K</v>
          </cell>
        </row>
        <row r="1667">
          <cell r="A1667" t="str">
            <v>LIST_B_UNDE100K</v>
          </cell>
          <cell r="B1667" t="str">
            <v>A</v>
          </cell>
          <cell r="C1667" t="str">
            <v>List B: Under $100K</v>
          </cell>
        </row>
        <row r="1668">
          <cell r="A1668" t="str">
            <v>LIST_B_UNDE100K</v>
          </cell>
          <cell r="B1668" t="str">
            <v>A</v>
          </cell>
          <cell r="C1668" t="str">
            <v>List B: Under $100K</v>
          </cell>
        </row>
        <row r="1669">
          <cell r="A1669" t="str">
            <v>LIST_B_UNDE100K</v>
          </cell>
          <cell r="B1669" t="str">
            <v>A</v>
          </cell>
          <cell r="C1669" t="str">
            <v>List B: Under $100K</v>
          </cell>
        </row>
        <row r="1670">
          <cell r="A1670" t="str">
            <v>LIST_B_UNDE100K</v>
          </cell>
          <cell r="B1670" t="str">
            <v>A</v>
          </cell>
          <cell r="C1670" t="str">
            <v>List B: Under $100K</v>
          </cell>
        </row>
        <row r="1671">
          <cell r="A1671" t="str">
            <v>LIST_B_UNDE100K</v>
          </cell>
          <cell r="B1671" t="str">
            <v>A</v>
          </cell>
          <cell r="C1671" t="str">
            <v>List B: Under $100K</v>
          </cell>
        </row>
        <row r="1672">
          <cell r="A1672" t="str">
            <v>LIST_B_UNDE100K</v>
          </cell>
          <cell r="B1672" t="str">
            <v>A</v>
          </cell>
          <cell r="C1672" t="str">
            <v>List B: Under $100K</v>
          </cell>
        </row>
        <row r="1673">
          <cell r="A1673" t="str">
            <v>LIST_B_UNDE100K</v>
          </cell>
          <cell r="B1673" t="str">
            <v>A</v>
          </cell>
          <cell r="C1673" t="str">
            <v>List B: Under $100K</v>
          </cell>
        </row>
        <row r="1674">
          <cell r="A1674" t="str">
            <v>LIST_B_UNDE100K</v>
          </cell>
          <cell r="B1674" t="str">
            <v>A</v>
          </cell>
          <cell r="C1674" t="str">
            <v>List B: Under $100K</v>
          </cell>
        </row>
        <row r="1675">
          <cell r="A1675" t="str">
            <v>LIST_B_UNDE100K</v>
          </cell>
          <cell r="B1675" t="str">
            <v>A</v>
          </cell>
          <cell r="C1675" t="str">
            <v>List B: Under $100K</v>
          </cell>
        </row>
        <row r="1676">
          <cell r="A1676" t="str">
            <v>LIST_B_UNDE100K</v>
          </cell>
          <cell r="B1676" t="str">
            <v>A</v>
          </cell>
          <cell r="C1676" t="str">
            <v>List B: Under $100K</v>
          </cell>
        </row>
        <row r="1677">
          <cell r="A1677" t="str">
            <v>LIST_B_UNDE100K</v>
          </cell>
          <cell r="B1677" t="str">
            <v>A</v>
          </cell>
          <cell r="C1677" t="str">
            <v>List B: Under $100K</v>
          </cell>
        </row>
        <row r="1678">
          <cell r="A1678" t="str">
            <v>LIST_B_UNDE100K</v>
          </cell>
          <cell r="B1678" t="str">
            <v>A</v>
          </cell>
          <cell r="C1678" t="str">
            <v>List B: Under $100K</v>
          </cell>
        </row>
        <row r="1679">
          <cell r="A1679" t="str">
            <v>LIST_B_UNDE100K</v>
          </cell>
          <cell r="B1679" t="str">
            <v>A</v>
          </cell>
          <cell r="C1679" t="str">
            <v>List B: Under $100K</v>
          </cell>
        </row>
        <row r="1680">
          <cell r="A1680" t="str">
            <v>LIST_B_UNDE100K</v>
          </cell>
          <cell r="B1680" t="str">
            <v>A</v>
          </cell>
          <cell r="C1680" t="str">
            <v>List B: Under $100K</v>
          </cell>
        </row>
        <row r="1681">
          <cell r="A1681" t="str">
            <v>LIST_B_UNDE100K</v>
          </cell>
          <cell r="B1681" t="str">
            <v>A</v>
          </cell>
          <cell r="C1681" t="str">
            <v>List B: Under $100K</v>
          </cell>
        </row>
        <row r="1682">
          <cell r="A1682" t="str">
            <v>LIST_B_UNDE100K</v>
          </cell>
          <cell r="B1682" t="str">
            <v>A</v>
          </cell>
          <cell r="C1682" t="str">
            <v>List B: Under $100K</v>
          </cell>
        </row>
        <row r="1683">
          <cell r="A1683" t="str">
            <v>LIST_B_UNDE100K</v>
          </cell>
          <cell r="B1683" t="str">
            <v>A</v>
          </cell>
          <cell r="C1683" t="str">
            <v>List B: Under $100K</v>
          </cell>
        </row>
        <row r="1684">
          <cell r="A1684" t="str">
            <v>LIST_B_UNDE100K</v>
          </cell>
          <cell r="B1684" t="str">
            <v>A</v>
          </cell>
          <cell r="C1684" t="str">
            <v>List B: Under $100K</v>
          </cell>
        </row>
        <row r="1685">
          <cell r="A1685" t="str">
            <v>LIST_B_UNDE100K</v>
          </cell>
          <cell r="B1685" t="str">
            <v>A</v>
          </cell>
          <cell r="C1685" t="str">
            <v>List B: Under $100K</v>
          </cell>
        </row>
        <row r="1686">
          <cell r="A1686" t="str">
            <v>LIST_B_UNDE100K</v>
          </cell>
          <cell r="B1686" t="str">
            <v>A</v>
          </cell>
          <cell r="C1686" t="str">
            <v>List B: Under $100K</v>
          </cell>
        </row>
        <row r="1687">
          <cell r="A1687" t="str">
            <v>LIST_B_UNDE100K</v>
          </cell>
          <cell r="B1687" t="str">
            <v>A</v>
          </cell>
          <cell r="C1687" t="str">
            <v>List B: Under $100K</v>
          </cell>
        </row>
        <row r="1688">
          <cell r="A1688" t="str">
            <v>LIST_B_UNDE100K</v>
          </cell>
          <cell r="B1688" t="str">
            <v>A</v>
          </cell>
          <cell r="C1688" t="str">
            <v>List B: Under $100K</v>
          </cell>
        </row>
        <row r="1689">
          <cell r="A1689" t="str">
            <v>LIST_B_UNDE100K</v>
          </cell>
          <cell r="B1689" t="str">
            <v>A</v>
          </cell>
          <cell r="C1689" t="str">
            <v>List B: Under $100K</v>
          </cell>
        </row>
        <row r="1690">
          <cell r="A1690" t="str">
            <v>LIST_B_UNDE100K</v>
          </cell>
          <cell r="B1690" t="str">
            <v>A</v>
          </cell>
          <cell r="C1690" t="str">
            <v>List B: Under $100K</v>
          </cell>
        </row>
        <row r="1691">
          <cell r="A1691" t="str">
            <v>LIST_B_UNDE100K</v>
          </cell>
          <cell r="B1691" t="str">
            <v>A</v>
          </cell>
          <cell r="C1691" t="str">
            <v>List B: Under $100K</v>
          </cell>
        </row>
        <row r="1692">
          <cell r="A1692" t="str">
            <v>LIST_B_UNDE100K</v>
          </cell>
          <cell r="B1692" t="str">
            <v>A</v>
          </cell>
          <cell r="C1692" t="str">
            <v>List B: Under $100K</v>
          </cell>
        </row>
        <row r="1693">
          <cell r="A1693" t="str">
            <v>LIST_B_UNDE100K</v>
          </cell>
          <cell r="B1693" t="str">
            <v>A</v>
          </cell>
          <cell r="C1693" t="str">
            <v>List B: Under $100K</v>
          </cell>
        </row>
        <row r="1694">
          <cell r="A1694" t="str">
            <v>LIST_B_UNDE100K</v>
          </cell>
          <cell r="B1694" t="str">
            <v>A</v>
          </cell>
          <cell r="C1694" t="str">
            <v>List B: Under $100K</v>
          </cell>
        </row>
        <row r="1695">
          <cell r="A1695" t="str">
            <v>LIST_B_UNDE100K</v>
          </cell>
          <cell r="B1695" t="str">
            <v>A</v>
          </cell>
          <cell r="C1695" t="str">
            <v>List B: Under $100K</v>
          </cell>
        </row>
        <row r="1696">
          <cell r="A1696" t="str">
            <v>LIST_B_UNDE100K</v>
          </cell>
          <cell r="B1696" t="str">
            <v>A</v>
          </cell>
          <cell r="C1696" t="str">
            <v>List B: Under $100K</v>
          </cell>
        </row>
        <row r="1697">
          <cell r="A1697" t="str">
            <v>LIST_B_UNDE100K</v>
          </cell>
          <cell r="B1697" t="str">
            <v>A</v>
          </cell>
          <cell r="C1697" t="str">
            <v>List B: Under $100K</v>
          </cell>
        </row>
        <row r="1698">
          <cell r="A1698" t="str">
            <v>LIST_B_UNDE100K</v>
          </cell>
          <cell r="B1698" t="str">
            <v>A</v>
          </cell>
          <cell r="C1698" t="str">
            <v>List B: Under $100K</v>
          </cell>
        </row>
        <row r="1699">
          <cell r="A1699" t="str">
            <v>LIST_B_UNDE100K</v>
          </cell>
          <cell r="B1699" t="str">
            <v>A</v>
          </cell>
          <cell r="C1699" t="str">
            <v>List B: Under $100K</v>
          </cell>
        </row>
        <row r="1700">
          <cell r="A1700" t="str">
            <v>LIST_B_UNDE100K</v>
          </cell>
          <cell r="B1700" t="str">
            <v>A</v>
          </cell>
          <cell r="C1700" t="str">
            <v>List B: Under $100K</v>
          </cell>
        </row>
        <row r="1701">
          <cell r="A1701" t="str">
            <v>LIST_B_UNDE100K</v>
          </cell>
          <cell r="B1701" t="str">
            <v>A</v>
          </cell>
          <cell r="C1701" t="str">
            <v>List B: Under $100K</v>
          </cell>
        </row>
        <row r="1702">
          <cell r="A1702" t="str">
            <v>LIST_B_UNDE100K</v>
          </cell>
          <cell r="B1702" t="str">
            <v>A</v>
          </cell>
          <cell r="C1702" t="str">
            <v>List B: Under $100K</v>
          </cell>
        </row>
        <row r="1703">
          <cell r="A1703" t="str">
            <v>LIST_B_UNDE100K</v>
          </cell>
          <cell r="B1703" t="str">
            <v>A</v>
          </cell>
          <cell r="C1703" t="str">
            <v>List B: Under $100K</v>
          </cell>
        </row>
        <row r="1704">
          <cell r="A1704" t="str">
            <v>LIST_B_UNDE100K</v>
          </cell>
          <cell r="B1704" t="str">
            <v>A</v>
          </cell>
          <cell r="C1704" t="str">
            <v>List B: Under $100K</v>
          </cell>
        </row>
        <row r="1705">
          <cell r="A1705" t="str">
            <v>LIST_B_UNDE100K</v>
          </cell>
          <cell r="B1705" t="str">
            <v>A</v>
          </cell>
          <cell r="C1705" t="str">
            <v>List B: Under $100K</v>
          </cell>
        </row>
        <row r="1706">
          <cell r="A1706" t="str">
            <v>LIST_B_UNDE100K</v>
          </cell>
          <cell r="B1706" t="str">
            <v>A</v>
          </cell>
          <cell r="C1706" t="str">
            <v>List B: Under $100K</v>
          </cell>
        </row>
        <row r="1707">
          <cell r="A1707" t="str">
            <v>LIST_B_UNDE100K</v>
          </cell>
          <cell r="B1707" t="str">
            <v>A</v>
          </cell>
          <cell r="C1707" t="str">
            <v>List B: Under $100K</v>
          </cell>
        </row>
        <row r="1708">
          <cell r="A1708" t="str">
            <v>LIST_B_UNDE100K</v>
          </cell>
          <cell r="B1708" t="str">
            <v>A</v>
          </cell>
          <cell r="C1708" t="str">
            <v>List B: Under $100K</v>
          </cell>
        </row>
        <row r="1709">
          <cell r="A1709" t="str">
            <v>LIST_B_UNDE100K</v>
          </cell>
          <cell r="B1709" t="str">
            <v>A</v>
          </cell>
          <cell r="C1709" t="str">
            <v>List B: Under $100K</v>
          </cell>
        </row>
        <row r="1710">
          <cell r="A1710" t="str">
            <v>LIST_B_UNDE100K</v>
          </cell>
          <cell r="B1710" t="str">
            <v>A</v>
          </cell>
          <cell r="C1710" t="str">
            <v>List B: Under $100K</v>
          </cell>
        </row>
        <row r="1711">
          <cell r="A1711" t="str">
            <v>LIST_B_UNDE100K</v>
          </cell>
          <cell r="B1711" t="str">
            <v>A</v>
          </cell>
          <cell r="C1711" t="str">
            <v>List B: Under $100K</v>
          </cell>
        </row>
        <row r="1712">
          <cell r="A1712" t="str">
            <v>LIST_B_UNDE100K</v>
          </cell>
          <cell r="B1712" t="str">
            <v>A</v>
          </cell>
          <cell r="C1712" t="str">
            <v>List B: Under $100K</v>
          </cell>
        </row>
        <row r="1713">
          <cell r="A1713" t="str">
            <v>LIST_B_UNDE100K</v>
          </cell>
          <cell r="B1713" t="str">
            <v>A</v>
          </cell>
          <cell r="C1713" t="str">
            <v>List B: Under $100K</v>
          </cell>
        </row>
        <row r="1714">
          <cell r="A1714" t="str">
            <v>LIST_B_UNDE100K</v>
          </cell>
          <cell r="B1714" t="str">
            <v>A</v>
          </cell>
          <cell r="C1714" t="str">
            <v>List B: Under $100K</v>
          </cell>
        </row>
        <row r="1715">
          <cell r="A1715" t="str">
            <v>LIST_B_UNDE100K</v>
          </cell>
          <cell r="B1715" t="str">
            <v>A</v>
          </cell>
          <cell r="C1715" t="str">
            <v>List B: Under $100K</v>
          </cell>
        </row>
        <row r="1716">
          <cell r="A1716" t="str">
            <v>LIST_B_UNDE100K</v>
          </cell>
          <cell r="B1716" t="str">
            <v>A</v>
          </cell>
          <cell r="C1716" t="str">
            <v>List B: Under $100K</v>
          </cell>
        </row>
        <row r="1717">
          <cell r="A1717" t="str">
            <v>LIST_B_UNDE100K</v>
          </cell>
          <cell r="B1717" t="str">
            <v>A</v>
          </cell>
          <cell r="C1717" t="str">
            <v>List B: Under $100K</v>
          </cell>
        </row>
        <row r="1718">
          <cell r="A1718" t="str">
            <v>LIST_B_UNDE100K</v>
          </cell>
          <cell r="B1718" t="str">
            <v>A</v>
          </cell>
          <cell r="C1718" t="str">
            <v>List B: Under $100K</v>
          </cell>
        </row>
        <row r="1719">
          <cell r="A1719" t="str">
            <v>LIST_B_UNDE100K</v>
          </cell>
          <cell r="B1719" t="str">
            <v>A</v>
          </cell>
          <cell r="C1719" t="str">
            <v>List B: Under $100K</v>
          </cell>
        </row>
        <row r="1720">
          <cell r="A1720" t="str">
            <v>LIST_B_UNDE100K</v>
          </cell>
          <cell r="B1720" t="str">
            <v>A</v>
          </cell>
          <cell r="C1720" t="str">
            <v>List B: Under $100K</v>
          </cell>
        </row>
        <row r="1721">
          <cell r="A1721" t="str">
            <v>LIST_B_UNDE100K</v>
          </cell>
          <cell r="B1721" t="str">
            <v>A</v>
          </cell>
          <cell r="C1721" t="str">
            <v>List B: Under $100K</v>
          </cell>
        </row>
        <row r="1722">
          <cell r="A1722" t="str">
            <v>LIST_B_UNDE100K</v>
          </cell>
          <cell r="B1722" t="str">
            <v>A</v>
          </cell>
          <cell r="C1722" t="str">
            <v>List B: Under $100K</v>
          </cell>
        </row>
        <row r="1723">
          <cell r="A1723" t="str">
            <v>LIST_B_UNDE100K</v>
          </cell>
          <cell r="B1723" t="str">
            <v>A</v>
          </cell>
          <cell r="C1723" t="str">
            <v>List B: Under $100K</v>
          </cell>
        </row>
        <row r="1724">
          <cell r="A1724" t="str">
            <v>LIST_B_UNDE100K</v>
          </cell>
          <cell r="B1724" t="str">
            <v>A</v>
          </cell>
          <cell r="C1724" t="str">
            <v>List B: Under $100K</v>
          </cell>
        </row>
        <row r="1725">
          <cell r="A1725" t="str">
            <v>LIST_B_UNDE100K</v>
          </cell>
          <cell r="B1725" t="str">
            <v>A</v>
          </cell>
          <cell r="C1725" t="str">
            <v>List B: Under $100K</v>
          </cell>
        </row>
        <row r="1726">
          <cell r="A1726" t="str">
            <v>LIST_B_UNDE100K</v>
          </cell>
          <cell r="B1726" t="str">
            <v>A</v>
          </cell>
          <cell r="C1726" t="str">
            <v>List B: Under $100K</v>
          </cell>
        </row>
        <row r="1727">
          <cell r="A1727" t="str">
            <v>LIST_B_UNDE100K</v>
          </cell>
          <cell r="B1727" t="str">
            <v>A</v>
          </cell>
          <cell r="C1727" t="str">
            <v>List B: Under $100K</v>
          </cell>
        </row>
        <row r="1728">
          <cell r="A1728" t="str">
            <v>LIST_B_UNDE100K</v>
          </cell>
          <cell r="B1728" t="str">
            <v>A</v>
          </cell>
          <cell r="C1728" t="str">
            <v>List B: Under $100K</v>
          </cell>
        </row>
        <row r="1729">
          <cell r="A1729" t="str">
            <v>LIST_B_UNDE100K</v>
          </cell>
          <cell r="B1729" t="str">
            <v>A</v>
          </cell>
          <cell r="C1729" t="str">
            <v>List B: Under $100K</v>
          </cell>
        </row>
        <row r="1730">
          <cell r="A1730" t="str">
            <v>LIST_B_UNDE100K</v>
          </cell>
          <cell r="B1730" t="str">
            <v>A</v>
          </cell>
          <cell r="C1730" t="str">
            <v>List B: Under $100K</v>
          </cell>
        </row>
        <row r="1731">
          <cell r="A1731" t="str">
            <v>LIST_B_UNDE100K</v>
          </cell>
          <cell r="B1731" t="str">
            <v>A</v>
          </cell>
          <cell r="C1731" t="str">
            <v>List B: Under $100K</v>
          </cell>
        </row>
        <row r="1732">
          <cell r="A1732" t="str">
            <v>LIST_B_UNDE100K</v>
          </cell>
          <cell r="B1732" t="str">
            <v>A</v>
          </cell>
          <cell r="C1732" t="str">
            <v>List B: Under $100K</v>
          </cell>
        </row>
        <row r="1733">
          <cell r="A1733" t="str">
            <v>LIST_B_UNDE100K</v>
          </cell>
          <cell r="B1733" t="str">
            <v>A</v>
          </cell>
          <cell r="C1733" t="str">
            <v>List B: Under $100K</v>
          </cell>
        </row>
        <row r="1734">
          <cell r="A1734" t="str">
            <v>LIST_B_UNDE100K</v>
          </cell>
          <cell r="B1734" t="str">
            <v>A</v>
          </cell>
          <cell r="C1734" t="str">
            <v>List B: Under $100K</v>
          </cell>
        </row>
        <row r="1735">
          <cell r="A1735" t="str">
            <v>LIST_B_UNDE100K</v>
          </cell>
          <cell r="B1735" t="str">
            <v>A</v>
          </cell>
          <cell r="C1735" t="str">
            <v>List B: Under $100K</v>
          </cell>
        </row>
        <row r="1736">
          <cell r="A1736" t="str">
            <v>LIST_B_UNDE100K</v>
          </cell>
          <cell r="B1736" t="str">
            <v>A</v>
          </cell>
          <cell r="C1736" t="str">
            <v>List B: Under $100K</v>
          </cell>
        </row>
        <row r="1737">
          <cell r="A1737" t="str">
            <v>LIST_B_UNDE100K</v>
          </cell>
          <cell r="B1737" t="str">
            <v>A</v>
          </cell>
          <cell r="C1737" t="str">
            <v>List B: Under $100K</v>
          </cell>
        </row>
        <row r="1738">
          <cell r="A1738" t="str">
            <v>LIST_B_UNDE100K</v>
          </cell>
          <cell r="B1738" t="str">
            <v>A</v>
          </cell>
          <cell r="C1738" t="str">
            <v>List B: Under $100K</v>
          </cell>
        </row>
        <row r="1739">
          <cell r="A1739" t="str">
            <v>LIST_B_UNDE100K</v>
          </cell>
          <cell r="B1739" t="str">
            <v>A</v>
          </cell>
          <cell r="C1739" t="str">
            <v>List B: Under $100K</v>
          </cell>
        </row>
        <row r="1740">
          <cell r="A1740" t="str">
            <v>LIST_B_UNDE100K</v>
          </cell>
          <cell r="B1740" t="str">
            <v>A</v>
          </cell>
          <cell r="C1740" t="str">
            <v>List B: Under $100K</v>
          </cell>
        </row>
        <row r="1741">
          <cell r="A1741" t="str">
            <v>LIST_B_UNDE100K</v>
          </cell>
          <cell r="B1741" t="str">
            <v>A</v>
          </cell>
          <cell r="C1741" t="str">
            <v>List B: Under $100K</v>
          </cell>
        </row>
        <row r="1742">
          <cell r="A1742" t="str">
            <v>LIST_B_UNDE100K</v>
          </cell>
          <cell r="B1742" t="str">
            <v>A</v>
          </cell>
          <cell r="C1742" t="str">
            <v>List B: Under $100K</v>
          </cell>
        </row>
        <row r="1743">
          <cell r="A1743" t="str">
            <v>LIST_B_UNDE100K</v>
          </cell>
          <cell r="B1743" t="str">
            <v>A</v>
          </cell>
          <cell r="C1743" t="str">
            <v>List B: Under $100K</v>
          </cell>
        </row>
        <row r="1744">
          <cell r="A1744" t="str">
            <v>LIST_B_UNDE100K</v>
          </cell>
          <cell r="B1744" t="str">
            <v>A</v>
          </cell>
          <cell r="C1744" t="str">
            <v>List B: Under $100K</v>
          </cell>
        </row>
        <row r="1745">
          <cell r="A1745" t="str">
            <v>LIST_B_UNDE100K</v>
          </cell>
          <cell r="B1745" t="str">
            <v>A</v>
          </cell>
          <cell r="C1745" t="str">
            <v>List B: Under $100K</v>
          </cell>
        </row>
        <row r="1746">
          <cell r="A1746" t="str">
            <v>LIST_B_UNDE100K</v>
          </cell>
          <cell r="B1746" t="str">
            <v>A</v>
          </cell>
          <cell r="C1746" t="str">
            <v>List B: Under $100K</v>
          </cell>
        </row>
        <row r="1747">
          <cell r="A1747" t="str">
            <v>LIST_B_UNDE100K</v>
          </cell>
          <cell r="B1747" t="str">
            <v>A</v>
          </cell>
          <cell r="C1747" t="str">
            <v>List B: Under $100K</v>
          </cell>
        </row>
        <row r="1748">
          <cell r="A1748" t="str">
            <v>LIST_B_UNDE100K</v>
          </cell>
          <cell r="B1748" t="str">
            <v>A</v>
          </cell>
          <cell r="C1748" t="str">
            <v>List B: Under $100K</v>
          </cell>
        </row>
        <row r="1749">
          <cell r="A1749" t="str">
            <v>LIST_B_UNDE100K</v>
          </cell>
          <cell r="B1749" t="str">
            <v>A</v>
          </cell>
          <cell r="C1749" t="str">
            <v>List B: Under $100K</v>
          </cell>
        </row>
        <row r="1750">
          <cell r="A1750" t="str">
            <v>LIST_B_UNDE100K</v>
          </cell>
          <cell r="B1750" t="str">
            <v>A</v>
          </cell>
          <cell r="C1750" t="str">
            <v>List B: Under $100K</v>
          </cell>
        </row>
        <row r="1751">
          <cell r="A1751" t="str">
            <v>LIST_B_UNDE100K</v>
          </cell>
          <cell r="B1751" t="str">
            <v>A</v>
          </cell>
          <cell r="C1751" t="str">
            <v>List B: Under $100K</v>
          </cell>
        </row>
        <row r="1752">
          <cell r="A1752" t="str">
            <v>LIST_B_UNDE100K</v>
          </cell>
          <cell r="B1752" t="str">
            <v>A</v>
          </cell>
          <cell r="C1752" t="str">
            <v>List B: Under $100K</v>
          </cell>
        </row>
        <row r="1753">
          <cell r="A1753" t="str">
            <v>LIST_B_UNDE100K</v>
          </cell>
          <cell r="B1753" t="str">
            <v>A</v>
          </cell>
          <cell r="C1753" t="str">
            <v>List B: Under $100K</v>
          </cell>
        </row>
        <row r="1754">
          <cell r="A1754" t="str">
            <v>LIST_B_UNDE100K</v>
          </cell>
          <cell r="B1754" t="str">
            <v>A</v>
          </cell>
          <cell r="C1754" t="str">
            <v>List B: Under $100K</v>
          </cell>
        </row>
        <row r="1755">
          <cell r="A1755" t="str">
            <v>LIST_B_UNDE100K</v>
          </cell>
          <cell r="B1755" t="str">
            <v>A</v>
          </cell>
          <cell r="C1755" t="str">
            <v>List B: Under $100K</v>
          </cell>
        </row>
        <row r="1756">
          <cell r="A1756" t="str">
            <v>LIST_B_UNDE100K</v>
          </cell>
          <cell r="B1756" t="str">
            <v>A</v>
          </cell>
          <cell r="C1756" t="str">
            <v>List B: Under $100K</v>
          </cell>
        </row>
        <row r="1757">
          <cell r="A1757" t="str">
            <v>LIST_B_UNDE100K</v>
          </cell>
          <cell r="B1757" t="str">
            <v>A</v>
          </cell>
          <cell r="C1757" t="str">
            <v>List B: Under $100K</v>
          </cell>
        </row>
        <row r="1758">
          <cell r="A1758" t="str">
            <v>LIST_B_UNDE100K</v>
          </cell>
          <cell r="B1758" t="str">
            <v>A</v>
          </cell>
          <cell r="C1758" t="str">
            <v>List B: Under $100K</v>
          </cell>
        </row>
        <row r="1759">
          <cell r="A1759" t="str">
            <v>LIST_B_UNDE100K</v>
          </cell>
          <cell r="B1759" t="str">
            <v>A</v>
          </cell>
          <cell r="C1759" t="str">
            <v>List B: Under $100K</v>
          </cell>
        </row>
        <row r="1760">
          <cell r="A1760" t="str">
            <v>LIST_B_UNDE100K</v>
          </cell>
          <cell r="B1760" t="str">
            <v>A</v>
          </cell>
          <cell r="C1760" t="str">
            <v>List B: Under $100K</v>
          </cell>
        </row>
        <row r="1761">
          <cell r="A1761" t="str">
            <v>LIST_B_UNDE100K</v>
          </cell>
          <cell r="B1761" t="str">
            <v>A</v>
          </cell>
          <cell r="C1761" t="str">
            <v>List B: Under $100K</v>
          </cell>
        </row>
        <row r="1762">
          <cell r="A1762" t="str">
            <v>LIST_B_UNDE100K</v>
          </cell>
          <cell r="B1762" t="str">
            <v>A</v>
          </cell>
          <cell r="C1762" t="str">
            <v>List B: Under $100K</v>
          </cell>
        </row>
        <row r="1763">
          <cell r="A1763" t="str">
            <v>LIST_B_UNDE100K</v>
          </cell>
          <cell r="B1763" t="str">
            <v>A</v>
          </cell>
          <cell r="C1763" t="str">
            <v>List B: Under $100K</v>
          </cell>
        </row>
        <row r="1764">
          <cell r="A1764" t="str">
            <v>LIST_B_UNDE100K</v>
          </cell>
          <cell r="B1764" t="str">
            <v>A</v>
          </cell>
          <cell r="C1764" t="str">
            <v>List B: Under $100K</v>
          </cell>
        </row>
        <row r="1765">
          <cell r="A1765" t="str">
            <v>LIST_B_UNDE100K</v>
          </cell>
          <cell r="B1765" t="str">
            <v>A</v>
          </cell>
          <cell r="C1765" t="str">
            <v>List B: Under $100K</v>
          </cell>
        </row>
        <row r="1766">
          <cell r="A1766" t="str">
            <v>LIST_B_UNDE100K</v>
          </cell>
          <cell r="B1766" t="str">
            <v>A</v>
          </cell>
          <cell r="C1766" t="str">
            <v>List B: Under $100K</v>
          </cell>
        </row>
        <row r="1767">
          <cell r="A1767" t="str">
            <v>LIST_B_UNDE100K</v>
          </cell>
          <cell r="B1767" t="str">
            <v>A</v>
          </cell>
          <cell r="C1767" t="str">
            <v>List B: Under $100K</v>
          </cell>
        </row>
        <row r="1768">
          <cell r="A1768" t="str">
            <v>LIST_B_UNDE100K</v>
          </cell>
          <cell r="B1768" t="str">
            <v>A</v>
          </cell>
          <cell r="C1768" t="str">
            <v>List B: Under $100K</v>
          </cell>
        </row>
        <row r="1769">
          <cell r="A1769" t="str">
            <v>LIST_B_UNDE100K</v>
          </cell>
          <cell r="B1769" t="str">
            <v>A</v>
          </cell>
          <cell r="C1769" t="str">
            <v>List B: Under $100K</v>
          </cell>
        </row>
        <row r="1770">
          <cell r="A1770" t="str">
            <v>LIST_B_UNDE100K</v>
          </cell>
          <cell r="B1770" t="str">
            <v>A</v>
          </cell>
          <cell r="C1770" t="str">
            <v>List B: Under $100K</v>
          </cell>
        </row>
        <row r="1771">
          <cell r="A1771" t="str">
            <v>LIST_B_UNDE100K</v>
          </cell>
          <cell r="B1771" t="str">
            <v>A</v>
          </cell>
          <cell r="C1771" t="str">
            <v>List B: Under $100K</v>
          </cell>
        </row>
        <row r="1772">
          <cell r="A1772" t="str">
            <v>LIST_B_UNDE100K</v>
          </cell>
          <cell r="B1772" t="str">
            <v>A</v>
          </cell>
          <cell r="C1772" t="str">
            <v>List B: Under $100K</v>
          </cell>
        </row>
        <row r="1773">
          <cell r="A1773" t="str">
            <v>LIST_D_OVER100K</v>
          </cell>
          <cell r="B1773" t="str">
            <v>A</v>
          </cell>
          <cell r="C1773" t="str">
            <v>List D: Over $100K</v>
          </cell>
        </row>
        <row r="1774">
          <cell r="A1774" t="str">
            <v>LIST_D_OVER100K</v>
          </cell>
          <cell r="B1774" t="str">
            <v>A</v>
          </cell>
          <cell r="C1774" t="str">
            <v>List D: Over $100K</v>
          </cell>
        </row>
        <row r="1775">
          <cell r="A1775" t="str">
            <v>LIST_D_OVER100K</v>
          </cell>
          <cell r="B1775" t="str">
            <v>A</v>
          </cell>
          <cell r="C1775" t="str">
            <v>List D: Over $100K</v>
          </cell>
        </row>
        <row r="1776">
          <cell r="A1776" t="str">
            <v>LIST_D_OVER100K</v>
          </cell>
          <cell r="B1776" t="str">
            <v>A</v>
          </cell>
          <cell r="C1776" t="str">
            <v>List D: Over $100K</v>
          </cell>
        </row>
        <row r="1777">
          <cell r="A1777" t="str">
            <v>LIST_D_OVER100K</v>
          </cell>
          <cell r="B1777" t="str">
            <v>A</v>
          </cell>
          <cell r="C1777" t="str">
            <v>List D: Over $100K</v>
          </cell>
        </row>
        <row r="1778">
          <cell r="A1778" t="str">
            <v>LIST_D_OVER100K</v>
          </cell>
          <cell r="B1778" t="str">
            <v>A</v>
          </cell>
          <cell r="C1778" t="str">
            <v>List D: Over $100K</v>
          </cell>
        </row>
        <row r="1779">
          <cell r="A1779" t="str">
            <v>LIST_D_OVER100K</v>
          </cell>
          <cell r="B1779" t="str">
            <v>A</v>
          </cell>
          <cell r="C1779" t="str">
            <v>List D: Over $100K</v>
          </cell>
        </row>
        <row r="1780">
          <cell r="A1780" t="str">
            <v>LIST_D_OVER100K</v>
          </cell>
          <cell r="B1780" t="str">
            <v>A</v>
          </cell>
          <cell r="C1780" t="str">
            <v>List D: Over $100K</v>
          </cell>
        </row>
        <row r="1781">
          <cell r="A1781" t="str">
            <v>LIST_D_OVER100K</v>
          </cell>
          <cell r="B1781" t="str">
            <v>A</v>
          </cell>
          <cell r="C1781" t="str">
            <v>List D: Over $100K</v>
          </cell>
        </row>
        <row r="1782">
          <cell r="A1782" t="str">
            <v>LIST_D_OVER100K</v>
          </cell>
          <cell r="B1782" t="str">
            <v>A</v>
          </cell>
          <cell r="C1782" t="str">
            <v>List D: Over $100K</v>
          </cell>
        </row>
        <row r="1783">
          <cell r="A1783" t="str">
            <v>LIST_D_OVER100K</v>
          </cell>
          <cell r="B1783" t="str">
            <v>A</v>
          </cell>
          <cell r="C1783" t="str">
            <v>List D: Over $100K</v>
          </cell>
        </row>
        <row r="1784">
          <cell r="A1784" t="str">
            <v>LIST_D_OVER100K</v>
          </cell>
          <cell r="B1784" t="str">
            <v>A</v>
          </cell>
          <cell r="C1784" t="str">
            <v>List D: Over $100K</v>
          </cell>
        </row>
        <row r="1785">
          <cell r="A1785" t="str">
            <v>LIST_D_OVER100K</v>
          </cell>
          <cell r="B1785" t="str">
            <v>A</v>
          </cell>
          <cell r="C1785" t="str">
            <v>List D: Over $100K</v>
          </cell>
        </row>
        <row r="1786">
          <cell r="A1786" t="str">
            <v>LIST_D_OVER100K</v>
          </cell>
          <cell r="B1786" t="str">
            <v>A</v>
          </cell>
          <cell r="C1786" t="str">
            <v>List D: Over $100K</v>
          </cell>
        </row>
        <row r="1787">
          <cell r="A1787" t="str">
            <v>LIST_D_OVER100K</v>
          </cell>
          <cell r="B1787" t="str">
            <v>A</v>
          </cell>
          <cell r="C1787" t="str">
            <v>List D: Over $100K</v>
          </cell>
        </row>
        <row r="1788">
          <cell r="A1788" t="str">
            <v>LIST_D_OVER100K</v>
          </cell>
          <cell r="B1788" t="str">
            <v>A</v>
          </cell>
          <cell r="C1788" t="str">
            <v>List D: Over $100K</v>
          </cell>
        </row>
        <row r="1789">
          <cell r="A1789" t="str">
            <v>LIST_D_OVER100K</v>
          </cell>
          <cell r="B1789" t="str">
            <v>A</v>
          </cell>
          <cell r="C1789" t="str">
            <v>List D: Over $100K</v>
          </cell>
        </row>
        <row r="1790">
          <cell r="A1790" t="str">
            <v>LIST_D_OVER100K</v>
          </cell>
          <cell r="B1790" t="str">
            <v>A</v>
          </cell>
          <cell r="C1790" t="str">
            <v>List D: Over $100K</v>
          </cell>
        </row>
        <row r="1791">
          <cell r="A1791" t="str">
            <v>LIST_D_OVER100K</v>
          </cell>
          <cell r="B1791" t="str">
            <v>A</v>
          </cell>
          <cell r="C1791" t="str">
            <v>List D: Over $100K</v>
          </cell>
        </row>
        <row r="1792">
          <cell r="A1792" t="str">
            <v>LIST_D_OVER100K</v>
          </cell>
          <cell r="B1792" t="str">
            <v>A</v>
          </cell>
          <cell r="C1792" t="str">
            <v>List D: Over $100K</v>
          </cell>
        </row>
        <row r="1793">
          <cell r="A1793" t="str">
            <v>LIST_D_OVER100K</v>
          </cell>
          <cell r="B1793" t="str">
            <v>A</v>
          </cell>
          <cell r="C1793" t="str">
            <v>List D: Over $100K</v>
          </cell>
        </row>
        <row r="1794">
          <cell r="A1794" t="str">
            <v>LIST_D_OVER100K</v>
          </cell>
          <cell r="B1794" t="str">
            <v>A</v>
          </cell>
          <cell r="C1794" t="str">
            <v>List D: Over $100K</v>
          </cell>
        </row>
        <row r="1795">
          <cell r="A1795" t="str">
            <v>LIST_D_OVER100K</v>
          </cell>
          <cell r="B1795" t="str">
            <v>A</v>
          </cell>
          <cell r="C1795" t="str">
            <v>List D: Over $100K</v>
          </cell>
        </row>
        <row r="1796">
          <cell r="A1796" t="str">
            <v>LIST_D_OVER100K</v>
          </cell>
          <cell r="B1796" t="str">
            <v>A</v>
          </cell>
          <cell r="C1796" t="str">
            <v>List D: Over $100K</v>
          </cell>
        </row>
        <row r="1797">
          <cell r="A1797" t="str">
            <v>LIST_D_OVER100K</v>
          </cell>
          <cell r="B1797" t="str">
            <v>A</v>
          </cell>
          <cell r="C1797" t="str">
            <v>List D: Over $100K</v>
          </cell>
        </row>
        <row r="1798">
          <cell r="A1798" t="str">
            <v>LIST_D_OVER100K</v>
          </cell>
          <cell r="B1798" t="str">
            <v>A</v>
          </cell>
          <cell r="C1798" t="str">
            <v>List D: Over $100K</v>
          </cell>
        </row>
        <row r="1799">
          <cell r="A1799" t="str">
            <v>LIST_D_OVER100K</v>
          </cell>
          <cell r="B1799" t="str">
            <v>A</v>
          </cell>
          <cell r="C1799" t="str">
            <v>List D: Over $100K</v>
          </cell>
        </row>
        <row r="1800">
          <cell r="A1800" t="str">
            <v>LIST_D_OVER100K</v>
          </cell>
          <cell r="B1800" t="str">
            <v>A</v>
          </cell>
          <cell r="C1800" t="str">
            <v>List D: Over $100K</v>
          </cell>
        </row>
        <row r="1801">
          <cell r="A1801" t="str">
            <v>LIST_D_OVER100K</v>
          </cell>
          <cell r="B1801" t="str">
            <v>A</v>
          </cell>
          <cell r="C1801" t="str">
            <v>List D: Over $100K</v>
          </cell>
        </row>
        <row r="1802">
          <cell r="A1802" t="str">
            <v>LIST_D_OVER100K</v>
          </cell>
          <cell r="B1802" t="str">
            <v>A</v>
          </cell>
          <cell r="C1802" t="str">
            <v>List D: Over $100K</v>
          </cell>
        </row>
        <row r="1803">
          <cell r="A1803" t="str">
            <v>LIST_D_OVER100K</v>
          </cell>
          <cell r="B1803" t="str">
            <v>A</v>
          </cell>
          <cell r="C1803" t="str">
            <v>List D: Over $100K</v>
          </cell>
        </row>
        <row r="1804">
          <cell r="A1804" t="str">
            <v>LIST_D_OVER100K</v>
          </cell>
          <cell r="B1804" t="str">
            <v>A</v>
          </cell>
          <cell r="C1804" t="str">
            <v>List D: Over $100K</v>
          </cell>
        </row>
        <row r="1805">
          <cell r="A1805" t="str">
            <v>LIST_D_OVER100K</v>
          </cell>
          <cell r="B1805" t="str">
            <v>A</v>
          </cell>
          <cell r="C1805" t="str">
            <v>List D: Over $100K</v>
          </cell>
        </row>
        <row r="1806">
          <cell r="A1806" t="str">
            <v>LIST_D_OVER100K</v>
          </cell>
          <cell r="B1806" t="str">
            <v>A</v>
          </cell>
          <cell r="C1806" t="str">
            <v>List D: Over $100K</v>
          </cell>
        </row>
        <row r="1807">
          <cell r="A1807" t="str">
            <v>LIST_D_OVER100K</v>
          </cell>
          <cell r="B1807" t="str">
            <v>A</v>
          </cell>
          <cell r="C1807" t="str">
            <v>List D: Over $100K</v>
          </cell>
        </row>
        <row r="1808">
          <cell r="A1808" t="str">
            <v>LIST_D_OVER100K</v>
          </cell>
          <cell r="B1808" t="str">
            <v>A</v>
          </cell>
          <cell r="C1808" t="str">
            <v>List D: Over $100K</v>
          </cell>
        </row>
        <row r="1809">
          <cell r="A1809" t="str">
            <v>LIST_D_OVER100K</v>
          </cell>
          <cell r="B1809" t="str">
            <v>A</v>
          </cell>
          <cell r="C1809" t="str">
            <v>List D: Over $100K</v>
          </cell>
        </row>
        <row r="1810">
          <cell r="A1810" t="str">
            <v>LIST_D_OVER100K</v>
          </cell>
          <cell r="B1810" t="str">
            <v>A</v>
          </cell>
          <cell r="C1810" t="str">
            <v>List D: Over $100K</v>
          </cell>
        </row>
        <row r="1811">
          <cell r="A1811" t="str">
            <v>LIST_D_OVER100K</v>
          </cell>
          <cell r="B1811" t="str">
            <v>A</v>
          </cell>
          <cell r="C1811" t="str">
            <v>List D: Over $100K</v>
          </cell>
        </row>
        <row r="1812">
          <cell r="A1812" t="str">
            <v>LIST_D_OVER100K</v>
          </cell>
          <cell r="B1812" t="str">
            <v>A</v>
          </cell>
          <cell r="C1812" t="str">
            <v>List D: Over $100K</v>
          </cell>
        </row>
        <row r="1813">
          <cell r="A1813" t="str">
            <v>LIST_D_OVER100K</v>
          </cell>
          <cell r="B1813" t="str">
            <v>A</v>
          </cell>
          <cell r="C1813" t="str">
            <v>List D: Over $100K</v>
          </cell>
        </row>
        <row r="1814">
          <cell r="A1814" t="str">
            <v>LIST_D_OVER100K</v>
          </cell>
          <cell r="B1814" t="str">
            <v>A</v>
          </cell>
          <cell r="C1814" t="str">
            <v>List D: Over $100K</v>
          </cell>
        </row>
        <row r="1815">
          <cell r="A1815" t="str">
            <v>LIST_D_OVER100K</v>
          </cell>
          <cell r="B1815" t="str">
            <v>A</v>
          </cell>
          <cell r="C1815" t="str">
            <v>List D: Over $100K</v>
          </cell>
        </row>
        <row r="1816">
          <cell r="A1816" t="str">
            <v>LIST_D_OVER100K</v>
          </cell>
          <cell r="B1816" t="str">
            <v>A</v>
          </cell>
          <cell r="C1816" t="str">
            <v>List D: Over $100K</v>
          </cell>
        </row>
        <row r="1817">
          <cell r="A1817" t="str">
            <v>LIST_D_OVER100K</v>
          </cell>
          <cell r="B1817" t="str">
            <v>A</v>
          </cell>
          <cell r="C1817" t="str">
            <v>List D: Over $100K</v>
          </cell>
        </row>
        <row r="1818">
          <cell r="A1818" t="str">
            <v>LIST_D_OVER100K</v>
          </cell>
          <cell r="B1818" t="str">
            <v>A</v>
          </cell>
          <cell r="C1818" t="str">
            <v>List D: Over $100K</v>
          </cell>
        </row>
        <row r="1819">
          <cell r="A1819" t="str">
            <v>LIST_D_OVER100K</v>
          </cell>
          <cell r="B1819" t="str">
            <v>A</v>
          </cell>
          <cell r="C1819" t="str">
            <v>List D: Over $100K</v>
          </cell>
        </row>
        <row r="1820">
          <cell r="A1820" t="str">
            <v>LIST_D_OVER100K</v>
          </cell>
          <cell r="B1820" t="str">
            <v>A</v>
          </cell>
          <cell r="C1820" t="str">
            <v>List D: Over $100K</v>
          </cell>
        </row>
        <row r="1821">
          <cell r="A1821" t="str">
            <v>LIST_D_OVER100K</v>
          </cell>
          <cell r="B1821" t="str">
            <v>A</v>
          </cell>
          <cell r="C1821" t="str">
            <v>List D: Over $100K</v>
          </cell>
        </row>
        <row r="1822">
          <cell r="A1822" t="str">
            <v>LIST_D_OVER100K</v>
          </cell>
          <cell r="B1822" t="str">
            <v>A</v>
          </cell>
          <cell r="C1822" t="str">
            <v>List D: Over $100K</v>
          </cell>
        </row>
        <row r="1823">
          <cell r="A1823" t="str">
            <v>LIST_D_OVER100K</v>
          </cell>
          <cell r="B1823" t="str">
            <v>A</v>
          </cell>
          <cell r="C1823" t="str">
            <v>List D: Over $100K</v>
          </cell>
        </row>
        <row r="1824">
          <cell r="A1824" t="str">
            <v>LIST_D_OVER100K</v>
          </cell>
          <cell r="B1824" t="str">
            <v>A</v>
          </cell>
          <cell r="C1824" t="str">
            <v>List D: Over $100K</v>
          </cell>
        </row>
        <row r="1825">
          <cell r="A1825" t="str">
            <v>LIST_D_OVER100K</v>
          </cell>
          <cell r="B1825" t="str">
            <v>A</v>
          </cell>
          <cell r="C1825" t="str">
            <v>List D: Over $100K</v>
          </cell>
        </row>
        <row r="1826">
          <cell r="A1826" t="str">
            <v>LIST_D_OVER100K</v>
          </cell>
          <cell r="B1826" t="str">
            <v>A</v>
          </cell>
          <cell r="C1826" t="str">
            <v>List D: Over $100K</v>
          </cell>
        </row>
        <row r="1827">
          <cell r="A1827" t="str">
            <v>LIST_D_OVER100K</v>
          </cell>
          <cell r="B1827" t="str">
            <v>A</v>
          </cell>
          <cell r="C1827" t="str">
            <v>List D: Over $100K</v>
          </cell>
        </row>
        <row r="1828">
          <cell r="A1828" t="str">
            <v>LIST_D_OVER100K</v>
          </cell>
          <cell r="B1828" t="str">
            <v>A</v>
          </cell>
          <cell r="C1828" t="str">
            <v>List D: Over $100K</v>
          </cell>
        </row>
        <row r="1829">
          <cell r="A1829" t="str">
            <v>LIST_D_OVER100K</v>
          </cell>
          <cell r="B1829" t="str">
            <v>A</v>
          </cell>
          <cell r="C1829" t="str">
            <v>List D: Over $100K</v>
          </cell>
        </row>
        <row r="1830">
          <cell r="A1830" t="str">
            <v>LIST_D_OVER100K</v>
          </cell>
          <cell r="B1830" t="str">
            <v>A</v>
          </cell>
          <cell r="C1830" t="str">
            <v>List D: Over $100K</v>
          </cell>
        </row>
        <row r="1831">
          <cell r="A1831" t="str">
            <v>LIST_D_OVER100K</v>
          </cell>
          <cell r="B1831" t="str">
            <v>A</v>
          </cell>
          <cell r="C1831" t="str">
            <v>List D: Over $100K</v>
          </cell>
        </row>
        <row r="1832">
          <cell r="A1832" t="str">
            <v>LIST_D_OVER100K</v>
          </cell>
          <cell r="B1832" t="str">
            <v>A</v>
          </cell>
          <cell r="C1832" t="str">
            <v>List D: Over $100K</v>
          </cell>
        </row>
        <row r="1833">
          <cell r="A1833" t="str">
            <v>LIST_D_OVER100K</v>
          </cell>
          <cell r="B1833" t="str">
            <v>A</v>
          </cell>
          <cell r="C1833" t="str">
            <v>List D: Over $100K</v>
          </cell>
        </row>
        <row r="1834">
          <cell r="A1834" t="str">
            <v>LIST_D_OVER100K</v>
          </cell>
          <cell r="B1834" t="str">
            <v>A</v>
          </cell>
          <cell r="C1834" t="str">
            <v>List D: Over $100K</v>
          </cell>
        </row>
        <row r="1835">
          <cell r="A1835" t="str">
            <v>LIST_D_OVER100K</v>
          </cell>
          <cell r="B1835" t="str">
            <v>A</v>
          </cell>
          <cell r="C1835" t="str">
            <v>List D: Over $100K</v>
          </cell>
        </row>
        <row r="1836">
          <cell r="A1836" t="str">
            <v>LIST_D_OVER100K</v>
          </cell>
          <cell r="B1836" t="str">
            <v>A</v>
          </cell>
          <cell r="C1836" t="str">
            <v>List D: Over $100K</v>
          </cell>
        </row>
        <row r="1837">
          <cell r="A1837" t="str">
            <v>LIST_D_OVER100K</v>
          </cell>
          <cell r="B1837" t="str">
            <v>A</v>
          </cell>
          <cell r="C1837" t="str">
            <v>List D: Over $100K</v>
          </cell>
        </row>
        <row r="1838">
          <cell r="A1838" t="str">
            <v>LIST_D_OVER100K</v>
          </cell>
          <cell r="B1838" t="str">
            <v>A</v>
          </cell>
          <cell r="C1838" t="str">
            <v>List D: Over $100K</v>
          </cell>
        </row>
        <row r="1839">
          <cell r="A1839" t="str">
            <v>LIST_D_OVER100K</v>
          </cell>
          <cell r="B1839" t="str">
            <v>A</v>
          </cell>
          <cell r="C1839" t="str">
            <v>List D: Over $100K</v>
          </cell>
        </row>
        <row r="1840">
          <cell r="A1840" t="str">
            <v>LIST_D_OVER100K</v>
          </cell>
          <cell r="B1840" t="str">
            <v>A</v>
          </cell>
          <cell r="C1840" t="str">
            <v>List D: Over $100K</v>
          </cell>
        </row>
        <row r="1841">
          <cell r="A1841" t="str">
            <v>LIST_D_OVER100K</v>
          </cell>
          <cell r="B1841" t="str">
            <v>A</v>
          </cell>
          <cell r="C1841" t="str">
            <v>List D: Over $100K</v>
          </cell>
        </row>
        <row r="1842">
          <cell r="A1842" t="str">
            <v>LIST_D_OVER100K</v>
          </cell>
          <cell r="B1842" t="str">
            <v>A</v>
          </cell>
          <cell r="C1842" t="str">
            <v>List D: Over $100K</v>
          </cell>
        </row>
        <row r="1843">
          <cell r="A1843" t="str">
            <v>LIST_D_OVER100K</v>
          </cell>
          <cell r="B1843" t="str">
            <v>A</v>
          </cell>
          <cell r="C1843" t="str">
            <v>List D: Over $100K</v>
          </cell>
        </row>
        <row r="1844">
          <cell r="A1844" t="str">
            <v>LIST_D_OVER100K</v>
          </cell>
          <cell r="B1844" t="str">
            <v>A</v>
          </cell>
          <cell r="C1844" t="str">
            <v>List D: Over $100K</v>
          </cell>
        </row>
        <row r="1845">
          <cell r="A1845" t="str">
            <v>LIST_D_OVER100K</v>
          </cell>
          <cell r="B1845" t="str">
            <v>A</v>
          </cell>
          <cell r="C1845" t="str">
            <v>List D: Over $100K</v>
          </cell>
        </row>
        <row r="1846">
          <cell r="A1846" t="str">
            <v>LIST_D_OVER100K</v>
          </cell>
          <cell r="B1846" t="str">
            <v>A</v>
          </cell>
          <cell r="C1846" t="str">
            <v>List D: Over $100K</v>
          </cell>
        </row>
        <row r="1847">
          <cell r="A1847" t="str">
            <v>LIST_D_OVER100K</v>
          </cell>
          <cell r="B1847" t="str">
            <v>A</v>
          </cell>
          <cell r="C1847" t="str">
            <v>List D: Over $100K</v>
          </cell>
        </row>
        <row r="1848">
          <cell r="A1848" t="str">
            <v>LIST_D_OVER100K</v>
          </cell>
          <cell r="B1848" t="str">
            <v>A</v>
          </cell>
          <cell r="C1848" t="str">
            <v>List D: Over $100K</v>
          </cell>
        </row>
        <row r="1849">
          <cell r="A1849" t="str">
            <v>LIST_D_OVER100K</v>
          </cell>
          <cell r="B1849" t="str">
            <v>A</v>
          </cell>
          <cell r="C1849" t="str">
            <v>List D: Over $100K</v>
          </cell>
        </row>
        <row r="1850">
          <cell r="A1850" t="str">
            <v>LIST_D_OVER100K</v>
          </cell>
          <cell r="B1850" t="str">
            <v>A</v>
          </cell>
          <cell r="C1850" t="str">
            <v>List D: Over $100K</v>
          </cell>
        </row>
        <row r="1851">
          <cell r="A1851" t="str">
            <v>LIST_D_OVER100K</v>
          </cell>
          <cell r="B1851" t="str">
            <v>A</v>
          </cell>
          <cell r="C1851" t="str">
            <v>List D: Over $100K</v>
          </cell>
        </row>
        <row r="1852">
          <cell r="A1852" t="str">
            <v>LIST_D_OVER100K</v>
          </cell>
          <cell r="B1852" t="str">
            <v>A</v>
          </cell>
          <cell r="C1852" t="str">
            <v>List D: Over $100K</v>
          </cell>
        </row>
        <row r="1853">
          <cell r="A1853" t="str">
            <v>LIST_D_OVER100K</v>
          </cell>
          <cell r="B1853" t="str">
            <v>A</v>
          </cell>
          <cell r="C1853" t="str">
            <v>List D: Over $100K</v>
          </cell>
        </row>
        <row r="1854">
          <cell r="A1854" t="str">
            <v>LIST_D_OVER100K</v>
          </cell>
          <cell r="B1854" t="str">
            <v>A</v>
          </cell>
          <cell r="C1854" t="str">
            <v>List D: Over $100K</v>
          </cell>
        </row>
        <row r="1855">
          <cell r="A1855" t="str">
            <v>LIST_D_OVER100K</v>
          </cell>
          <cell r="B1855" t="str">
            <v>A</v>
          </cell>
          <cell r="C1855" t="str">
            <v>List D: Over $100K</v>
          </cell>
        </row>
        <row r="1856">
          <cell r="A1856" t="str">
            <v>LIST_D_OVER100K</v>
          </cell>
          <cell r="B1856" t="str">
            <v>A</v>
          </cell>
          <cell r="C1856" t="str">
            <v>List D: Over $100K</v>
          </cell>
        </row>
        <row r="1857">
          <cell r="A1857" t="str">
            <v>LIST_D_OVER100K</v>
          </cell>
          <cell r="B1857" t="str">
            <v>A</v>
          </cell>
          <cell r="C1857" t="str">
            <v>List D: Over $100K</v>
          </cell>
        </row>
        <row r="1858">
          <cell r="A1858" t="str">
            <v>LIST_D_OVER100K</v>
          </cell>
          <cell r="B1858" t="str">
            <v>A</v>
          </cell>
          <cell r="C1858" t="str">
            <v>List D: Over $100K</v>
          </cell>
        </row>
        <row r="1859">
          <cell r="A1859" t="str">
            <v>LIST_D_OVER100K</v>
          </cell>
          <cell r="B1859" t="str">
            <v>A</v>
          </cell>
          <cell r="C1859" t="str">
            <v>List D: Over $100K</v>
          </cell>
        </row>
        <row r="1860">
          <cell r="A1860" t="str">
            <v>LIST_D_OVER100K</v>
          </cell>
          <cell r="B1860" t="str">
            <v>A</v>
          </cell>
          <cell r="C1860" t="str">
            <v>List D: Over $100K</v>
          </cell>
        </row>
        <row r="1861">
          <cell r="A1861" t="str">
            <v>LIST_D_OVER100K</v>
          </cell>
          <cell r="B1861" t="str">
            <v>A</v>
          </cell>
          <cell r="C1861" t="str">
            <v>List D: Over $100K</v>
          </cell>
        </row>
        <row r="1862">
          <cell r="A1862" t="str">
            <v>LIST_D_OVER100K</v>
          </cell>
          <cell r="B1862" t="str">
            <v>A</v>
          </cell>
          <cell r="C1862" t="str">
            <v>List D: Over $100K</v>
          </cell>
        </row>
        <row r="1863">
          <cell r="A1863" t="str">
            <v>LIST_D_OVER100K</v>
          </cell>
          <cell r="B1863" t="str">
            <v>A</v>
          </cell>
          <cell r="C1863" t="str">
            <v>List D: Over $100K</v>
          </cell>
        </row>
        <row r="1864">
          <cell r="A1864" t="str">
            <v>LIST_D_OVER100K</v>
          </cell>
          <cell r="B1864" t="str">
            <v>A</v>
          </cell>
          <cell r="C1864" t="str">
            <v>List D: Over $100K</v>
          </cell>
        </row>
        <row r="1865">
          <cell r="A1865" t="str">
            <v>LIST_D_OVER100K</v>
          </cell>
          <cell r="B1865" t="str">
            <v>A</v>
          </cell>
          <cell r="C1865" t="str">
            <v>List D: Over $100K</v>
          </cell>
        </row>
        <row r="1866">
          <cell r="A1866" t="str">
            <v>LIST_D_OVER100K</v>
          </cell>
          <cell r="B1866" t="str">
            <v>A</v>
          </cell>
          <cell r="C1866" t="str">
            <v>List D: Over $100K</v>
          </cell>
        </row>
        <row r="1867">
          <cell r="A1867" t="str">
            <v>LIST_D_OVER100K</v>
          </cell>
          <cell r="B1867" t="str">
            <v>A</v>
          </cell>
          <cell r="C1867" t="str">
            <v>List D: Over $100K</v>
          </cell>
        </row>
        <row r="1868">
          <cell r="A1868" t="str">
            <v>LIST_D_OVER100K</v>
          </cell>
          <cell r="B1868" t="str">
            <v>A</v>
          </cell>
          <cell r="C1868" t="str">
            <v>List D: Over $100K</v>
          </cell>
        </row>
        <row r="1869">
          <cell r="A1869" t="str">
            <v>LIST_D_OVER100K</v>
          </cell>
          <cell r="B1869" t="str">
            <v>A</v>
          </cell>
          <cell r="C1869" t="str">
            <v>List D: Over $100K</v>
          </cell>
        </row>
        <row r="1870">
          <cell r="A1870" t="str">
            <v>LIST_D_OVER100K</v>
          </cell>
          <cell r="B1870" t="str">
            <v>A</v>
          </cell>
          <cell r="C1870" t="str">
            <v>List D: Over $100K</v>
          </cell>
        </row>
        <row r="1871">
          <cell r="A1871" t="str">
            <v>LIST_D_OVER100K</v>
          </cell>
          <cell r="B1871" t="str">
            <v>A</v>
          </cell>
          <cell r="C1871" t="str">
            <v>List D: Over $100K</v>
          </cell>
        </row>
        <row r="1872">
          <cell r="A1872" t="str">
            <v>LIST_D_OVER100K</v>
          </cell>
          <cell r="B1872" t="str">
            <v>A</v>
          </cell>
          <cell r="C1872" t="str">
            <v>List D: Over $100K</v>
          </cell>
        </row>
        <row r="1873">
          <cell r="A1873" t="str">
            <v>LIST_D_OVER100K</v>
          </cell>
          <cell r="B1873" t="str">
            <v>A</v>
          </cell>
          <cell r="C1873" t="str">
            <v>List D: Over $100K</v>
          </cell>
        </row>
        <row r="1874">
          <cell r="A1874" t="str">
            <v>LIST_D_OVER100K</v>
          </cell>
          <cell r="B1874" t="str">
            <v>A</v>
          </cell>
          <cell r="C1874" t="str">
            <v>List D: Over $100K</v>
          </cell>
        </row>
        <row r="1875">
          <cell r="A1875" t="str">
            <v>LIST_D_OVER100K</v>
          </cell>
          <cell r="B1875" t="str">
            <v>A</v>
          </cell>
          <cell r="C1875" t="str">
            <v>List D: Over $100K</v>
          </cell>
        </row>
        <row r="1876">
          <cell r="A1876" t="str">
            <v>LIST_D_OVER100K</v>
          </cell>
          <cell r="B1876" t="str">
            <v>A</v>
          </cell>
          <cell r="C1876" t="str">
            <v>List D: Over $100K</v>
          </cell>
        </row>
        <row r="1877">
          <cell r="A1877" t="str">
            <v>LIST_D_OVER100K</v>
          </cell>
          <cell r="B1877" t="str">
            <v>A</v>
          </cell>
          <cell r="C1877" t="str">
            <v>List D: Over $100K</v>
          </cell>
        </row>
        <row r="1878">
          <cell r="A1878" t="str">
            <v>LIST_D_OVER100K</v>
          </cell>
          <cell r="B1878" t="str">
            <v>A</v>
          </cell>
          <cell r="C1878" t="str">
            <v>List D: Over $100K</v>
          </cell>
        </row>
        <row r="1879">
          <cell r="A1879" t="str">
            <v>LIST_D_OVER100K</v>
          </cell>
          <cell r="B1879" t="str">
            <v>A</v>
          </cell>
          <cell r="C1879" t="str">
            <v>List D: Over $100K</v>
          </cell>
        </row>
        <row r="1880">
          <cell r="A1880" t="str">
            <v>LIST_D_OVER100K</v>
          </cell>
          <cell r="B1880" t="str">
            <v>A</v>
          </cell>
          <cell r="C1880" t="str">
            <v>List D: Over $100K</v>
          </cell>
        </row>
        <row r="1881">
          <cell r="A1881" t="str">
            <v>LIST_D_OVER100K</v>
          </cell>
          <cell r="B1881" t="str">
            <v>A</v>
          </cell>
          <cell r="C1881" t="str">
            <v>List D: Over $100K</v>
          </cell>
        </row>
        <row r="1882">
          <cell r="A1882" t="str">
            <v>LIST_D_OVER100K</v>
          </cell>
          <cell r="B1882" t="str">
            <v>A</v>
          </cell>
          <cell r="C1882" t="str">
            <v>List D: Over $100K</v>
          </cell>
        </row>
        <row r="1883">
          <cell r="A1883" t="str">
            <v>LIST_D_OVER100K</v>
          </cell>
          <cell r="B1883" t="str">
            <v>A</v>
          </cell>
          <cell r="C1883" t="str">
            <v>List D: Over $100K</v>
          </cell>
        </row>
        <row r="1884">
          <cell r="A1884" t="str">
            <v>LIST_D_OVER100K</v>
          </cell>
          <cell r="B1884" t="str">
            <v>A</v>
          </cell>
          <cell r="C1884" t="str">
            <v>List D: Over $100K</v>
          </cell>
        </row>
        <row r="1885">
          <cell r="A1885" t="str">
            <v>LIST_D_OVER100K</v>
          </cell>
          <cell r="B1885" t="str">
            <v>A</v>
          </cell>
          <cell r="C1885" t="str">
            <v>List D: Over $100K</v>
          </cell>
        </row>
        <row r="1886">
          <cell r="A1886" t="str">
            <v>LIST_D_OVER100K</v>
          </cell>
          <cell r="B1886" t="str">
            <v>A</v>
          </cell>
          <cell r="C1886" t="str">
            <v>List D: Over $100K</v>
          </cell>
        </row>
        <row r="1887">
          <cell r="A1887" t="str">
            <v>LIST_D_OVER100K</v>
          </cell>
          <cell r="B1887" t="str">
            <v>A</v>
          </cell>
          <cell r="C1887" t="str">
            <v>List D: Over $100K</v>
          </cell>
        </row>
        <row r="1888">
          <cell r="A1888" t="str">
            <v>LIST_D_OVER100K</v>
          </cell>
          <cell r="B1888" t="str">
            <v>A</v>
          </cell>
          <cell r="C1888" t="str">
            <v>List D: Over $100K</v>
          </cell>
        </row>
        <row r="1889">
          <cell r="A1889" t="str">
            <v>LIST_D_OVER100K</v>
          </cell>
          <cell r="B1889" t="str">
            <v>A</v>
          </cell>
          <cell r="C1889" t="str">
            <v>List D: Over $100K</v>
          </cell>
        </row>
        <row r="1890">
          <cell r="A1890" t="str">
            <v>LIST_D_OVER100K</v>
          </cell>
          <cell r="B1890" t="str">
            <v>A</v>
          </cell>
          <cell r="C1890" t="str">
            <v>List D: Over $100K</v>
          </cell>
        </row>
        <row r="1891">
          <cell r="A1891" t="str">
            <v>LIST_D_OVER100K</v>
          </cell>
          <cell r="B1891" t="str">
            <v>A</v>
          </cell>
          <cell r="C1891" t="str">
            <v>List D: Over $100K</v>
          </cell>
        </row>
        <row r="1892">
          <cell r="A1892" t="str">
            <v>LIST_D_OVER100K</v>
          </cell>
          <cell r="B1892" t="str">
            <v>A</v>
          </cell>
          <cell r="C1892" t="str">
            <v>List D: Over $100K</v>
          </cell>
        </row>
        <row r="1893">
          <cell r="A1893" t="str">
            <v>LIST_D_OVER100K</v>
          </cell>
          <cell r="B1893" t="str">
            <v>A</v>
          </cell>
          <cell r="C1893" t="str">
            <v>List D: Over $100K</v>
          </cell>
        </row>
        <row r="1894">
          <cell r="A1894" t="str">
            <v>LIST_D_OVER100K</v>
          </cell>
          <cell r="B1894" t="str">
            <v>A</v>
          </cell>
          <cell r="C1894" t="str">
            <v>List D: Over $100K</v>
          </cell>
        </row>
        <row r="1895">
          <cell r="A1895" t="str">
            <v>LIST_D_OVER100K</v>
          </cell>
          <cell r="B1895" t="str">
            <v>A</v>
          </cell>
          <cell r="C1895" t="str">
            <v>List D: Over $100K</v>
          </cell>
        </row>
        <row r="1896">
          <cell r="A1896" t="str">
            <v>LIST_D_OVER100K</v>
          </cell>
          <cell r="B1896" t="str">
            <v>A</v>
          </cell>
          <cell r="C1896" t="str">
            <v>List D: Over $100K</v>
          </cell>
        </row>
        <row r="1897">
          <cell r="A1897" t="str">
            <v>LIST_D_OVER100K</v>
          </cell>
          <cell r="B1897" t="str">
            <v>A</v>
          </cell>
          <cell r="C1897" t="str">
            <v>List D: Over $100K</v>
          </cell>
        </row>
        <row r="1898">
          <cell r="A1898" t="str">
            <v>LIST_D_OVER100K</v>
          </cell>
          <cell r="B1898" t="str">
            <v>A</v>
          </cell>
          <cell r="C1898" t="str">
            <v>List D: Over $100K</v>
          </cell>
        </row>
        <row r="1899">
          <cell r="A1899" t="str">
            <v>LIST_D_OVER100K</v>
          </cell>
          <cell r="B1899" t="str">
            <v>A</v>
          </cell>
          <cell r="C1899" t="str">
            <v>List D: Over $100K</v>
          </cell>
        </row>
        <row r="1900">
          <cell r="A1900" t="str">
            <v>LIST_D_OVER100K</v>
          </cell>
          <cell r="B1900" t="str">
            <v>A</v>
          </cell>
          <cell r="C1900" t="str">
            <v>List D: Over $100K</v>
          </cell>
        </row>
        <row r="1901">
          <cell r="A1901" t="str">
            <v>LIST_D_OVER100K</v>
          </cell>
          <cell r="B1901" t="str">
            <v>A</v>
          </cell>
          <cell r="C1901" t="str">
            <v>List D: Over $100K</v>
          </cell>
        </row>
        <row r="1902">
          <cell r="A1902" t="str">
            <v>LIST_D_OVER100K</v>
          </cell>
          <cell r="B1902" t="str">
            <v>A</v>
          </cell>
          <cell r="C1902" t="str">
            <v>List D: Over $100K</v>
          </cell>
        </row>
        <row r="1903">
          <cell r="A1903" t="str">
            <v>LIST_D_OVER100K</v>
          </cell>
          <cell r="B1903" t="str">
            <v>A</v>
          </cell>
          <cell r="C1903" t="str">
            <v>List D: Over $100K</v>
          </cell>
        </row>
        <row r="1904">
          <cell r="A1904" t="str">
            <v>LIST_D_OVER100K</v>
          </cell>
          <cell r="B1904" t="str">
            <v>A</v>
          </cell>
          <cell r="C1904" t="str">
            <v>List D: Over $100K</v>
          </cell>
        </row>
        <row r="1905">
          <cell r="A1905" t="str">
            <v>LIST_D_OVER100K</v>
          </cell>
          <cell r="B1905" t="str">
            <v>A</v>
          </cell>
          <cell r="C1905" t="str">
            <v>List D: Over $100K</v>
          </cell>
        </row>
        <row r="1906">
          <cell r="A1906" t="str">
            <v>LIST_D_OVER100K</v>
          </cell>
          <cell r="B1906" t="str">
            <v>A</v>
          </cell>
          <cell r="C1906" t="str">
            <v>List D: Over $100K</v>
          </cell>
        </row>
        <row r="1907">
          <cell r="A1907" t="str">
            <v>LIST_D_OVER100K</v>
          </cell>
          <cell r="B1907" t="str">
            <v>A</v>
          </cell>
          <cell r="C1907" t="str">
            <v>List D: Over $100K</v>
          </cell>
        </row>
        <row r="1908">
          <cell r="A1908" t="str">
            <v>LIST_D_OVER100K</v>
          </cell>
          <cell r="B1908" t="str">
            <v>A</v>
          </cell>
          <cell r="C1908" t="str">
            <v>List D: Over $100K</v>
          </cell>
        </row>
        <row r="1909">
          <cell r="A1909" t="str">
            <v>LIST_D_OVER100K</v>
          </cell>
          <cell r="B1909" t="str">
            <v>A</v>
          </cell>
          <cell r="C1909" t="str">
            <v>List D: Over $100K</v>
          </cell>
        </row>
        <row r="1910">
          <cell r="A1910" t="str">
            <v>LIST_D_OVER100K</v>
          </cell>
          <cell r="B1910" t="str">
            <v>A</v>
          </cell>
          <cell r="C1910" t="str">
            <v>List D: Over $100K</v>
          </cell>
        </row>
        <row r="1911">
          <cell r="A1911" t="str">
            <v>LIST_D_OVER100K</v>
          </cell>
          <cell r="B1911" t="str">
            <v>A</v>
          </cell>
          <cell r="C1911" t="str">
            <v>List D: Over $100K</v>
          </cell>
        </row>
        <row r="1912">
          <cell r="A1912" t="str">
            <v>LIST_D_OVER100K</v>
          </cell>
          <cell r="B1912" t="str">
            <v>A</v>
          </cell>
          <cell r="C1912" t="str">
            <v>List D: Over $100K</v>
          </cell>
        </row>
        <row r="1913">
          <cell r="A1913" t="str">
            <v>LIST_D_OVER100K</v>
          </cell>
          <cell r="B1913" t="str">
            <v>A</v>
          </cell>
          <cell r="C1913" t="str">
            <v>List D: Over $100K</v>
          </cell>
        </row>
        <row r="1914">
          <cell r="A1914" t="str">
            <v>LIST_D_OVER100K</v>
          </cell>
          <cell r="B1914" t="str">
            <v>A</v>
          </cell>
          <cell r="C1914" t="str">
            <v>List D: Over $100K</v>
          </cell>
        </row>
        <row r="1915">
          <cell r="A1915" t="str">
            <v>LIST_D_OVER100K</v>
          </cell>
          <cell r="B1915" t="str">
            <v>A</v>
          </cell>
          <cell r="C1915" t="str">
            <v>List D: Over $100K</v>
          </cell>
        </row>
        <row r="1916">
          <cell r="A1916" t="str">
            <v>LIST_D_OVER100K</v>
          </cell>
          <cell r="B1916" t="str">
            <v>A</v>
          </cell>
          <cell r="C1916" t="str">
            <v>List D: Over $100K</v>
          </cell>
        </row>
        <row r="1917">
          <cell r="A1917" t="str">
            <v>LIST_D_OVER100K</v>
          </cell>
          <cell r="B1917" t="str">
            <v>A</v>
          </cell>
          <cell r="C1917" t="str">
            <v>List D: Over $100K</v>
          </cell>
        </row>
        <row r="1918">
          <cell r="A1918" t="str">
            <v>LIST_D_OVER100K</v>
          </cell>
          <cell r="B1918" t="str">
            <v>A</v>
          </cell>
          <cell r="C1918" t="str">
            <v>List D: Over $100K</v>
          </cell>
        </row>
        <row r="1919">
          <cell r="A1919" t="str">
            <v>LIST_D_OVER100K</v>
          </cell>
          <cell r="B1919" t="str">
            <v>A</v>
          </cell>
          <cell r="C1919" t="str">
            <v>List D: Over $100K</v>
          </cell>
        </row>
        <row r="1920">
          <cell r="A1920" t="str">
            <v>LIST_D_OVER100K</v>
          </cell>
          <cell r="B1920" t="str">
            <v>A</v>
          </cell>
          <cell r="C1920" t="str">
            <v>List D: Over $100K</v>
          </cell>
        </row>
        <row r="1921">
          <cell r="A1921" t="str">
            <v>LIST_D_OVER100K</v>
          </cell>
          <cell r="B1921" t="str">
            <v>A</v>
          </cell>
          <cell r="C1921" t="str">
            <v>List D: Over $100K</v>
          </cell>
        </row>
        <row r="1922">
          <cell r="A1922" t="str">
            <v>LIST_D_OVER100K</v>
          </cell>
          <cell r="B1922" t="str">
            <v>A</v>
          </cell>
          <cell r="C1922" t="str">
            <v>List D: Over $100K</v>
          </cell>
        </row>
        <row r="1923">
          <cell r="A1923" t="str">
            <v>LIST_D_OVER100K</v>
          </cell>
          <cell r="B1923" t="str">
            <v>A</v>
          </cell>
          <cell r="C1923" t="str">
            <v>List D: Over $100K</v>
          </cell>
        </row>
        <row r="1924">
          <cell r="A1924" t="str">
            <v>LIST_D_OVER100K</v>
          </cell>
          <cell r="B1924" t="str">
            <v>A</v>
          </cell>
          <cell r="C1924" t="str">
            <v>List D: Over $100K</v>
          </cell>
        </row>
        <row r="1925">
          <cell r="A1925" t="str">
            <v>LIST_D_OVER100K</v>
          </cell>
          <cell r="B1925" t="str">
            <v>A</v>
          </cell>
          <cell r="C1925" t="str">
            <v>List D: Over $100K</v>
          </cell>
        </row>
        <row r="1926">
          <cell r="A1926" t="str">
            <v>LIST_D_OVER100K</v>
          </cell>
          <cell r="B1926" t="str">
            <v>A</v>
          </cell>
          <cell r="C1926" t="str">
            <v>List D: Over $100K</v>
          </cell>
        </row>
        <row r="1927">
          <cell r="A1927" t="str">
            <v>LIST_D_OVER100K</v>
          </cell>
          <cell r="B1927" t="str">
            <v>A</v>
          </cell>
          <cell r="C1927" t="str">
            <v>List D: Over $100K</v>
          </cell>
        </row>
        <row r="1928">
          <cell r="A1928" t="str">
            <v>LIST_D_OVER100K</v>
          </cell>
          <cell r="B1928" t="str">
            <v>A</v>
          </cell>
          <cell r="C1928" t="str">
            <v>List D: Over $100K</v>
          </cell>
        </row>
        <row r="1929">
          <cell r="A1929" t="str">
            <v>LIST_D_OVER100K</v>
          </cell>
          <cell r="B1929" t="str">
            <v>A</v>
          </cell>
          <cell r="C1929" t="str">
            <v>List D: Over $100K</v>
          </cell>
        </row>
        <row r="1930">
          <cell r="A1930" t="str">
            <v>LIST_D_OVER100K</v>
          </cell>
          <cell r="B1930" t="str">
            <v>A</v>
          </cell>
          <cell r="C1930" t="str">
            <v>List D: Over $100K</v>
          </cell>
        </row>
        <row r="1931">
          <cell r="A1931" t="str">
            <v>LIST_D_OVER100K</v>
          </cell>
          <cell r="B1931" t="str">
            <v>A</v>
          </cell>
          <cell r="C1931" t="str">
            <v>List D: Over $100K</v>
          </cell>
        </row>
        <row r="1932">
          <cell r="A1932" t="str">
            <v>LIST_D_OVER100K</v>
          </cell>
          <cell r="B1932" t="str">
            <v>A</v>
          </cell>
          <cell r="C1932" t="str">
            <v>List D: Over $100K</v>
          </cell>
        </row>
        <row r="1933">
          <cell r="A1933" t="str">
            <v>LIST_D_OVER100K</v>
          </cell>
          <cell r="B1933" t="str">
            <v>A</v>
          </cell>
          <cell r="C1933" t="str">
            <v>List D: Over $100K</v>
          </cell>
        </row>
        <row r="1934">
          <cell r="A1934" t="str">
            <v>LIST_D_OVER100K</v>
          </cell>
          <cell r="B1934" t="str">
            <v>A</v>
          </cell>
          <cell r="C1934" t="str">
            <v>List D: Over $100K</v>
          </cell>
        </row>
        <row r="1935">
          <cell r="A1935" t="str">
            <v>LIST_D_OVER100K</v>
          </cell>
          <cell r="B1935" t="str">
            <v>A</v>
          </cell>
          <cell r="C1935" t="str">
            <v>List D: Over $100K</v>
          </cell>
        </row>
        <row r="1936">
          <cell r="A1936" t="str">
            <v>LIST_D_OVER100K</v>
          </cell>
          <cell r="B1936" t="str">
            <v>A</v>
          </cell>
          <cell r="C1936" t="str">
            <v>List D: Over $100K</v>
          </cell>
        </row>
        <row r="1937">
          <cell r="A1937" t="str">
            <v>LIST_D_OVER100K</v>
          </cell>
          <cell r="B1937" t="str">
            <v>A</v>
          </cell>
          <cell r="C1937" t="str">
            <v>List D: Over $100K</v>
          </cell>
        </row>
        <row r="1938">
          <cell r="A1938" t="str">
            <v>LIST_D_OVER100K</v>
          </cell>
          <cell r="B1938" t="str">
            <v>A</v>
          </cell>
          <cell r="C1938" t="str">
            <v>List D: Over $100K</v>
          </cell>
        </row>
        <row r="1939">
          <cell r="A1939" t="str">
            <v>LIST_D_OVER100K</v>
          </cell>
          <cell r="B1939" t="str">
            <v>A</v>
          </cell>
          <cell r="C1939" t="str">
            <v>List D: Over $100K</v>
          </cell>
        </row>
        <row r="1940">
          <cell r="A1940" t="str">
            <v>LIST_D_OVER100K</v>
          </cell>
          <cell r="B1940" t="str">
            <v>A</v>
          </cell>
          <cell r="C1940" t="str">
            <v>List D: Over $100K</v>
          </cell>
        </row>
        <row r="1941">
          <cell r="A1941" t="str">
            <v>LIST_D_OVER100K</v>
          </cell>
          <cell r="B1941" t="str">
            <v>A</v>
          </cell>
          <cell r="C1941" t="str">
            <v>List D: Over $100K</v>
          </cell>
        </row>
        <row r="1942">
          <cell r="A1942" t="str">
            <v>LIST_D_OVER100K</v>
          </cell>
          <cell r="B1942" t="str">
            <v>A</v>
          </cell>
          <cell r="C1942" t="str">
            <v>List D: Over $100K</v>
          </cell>
        </row>
        <row r="1943">
          <cell r="A1943" t="str">
            <v>LIST_D_OVER100K</v>
          </cell>
          <cell r="B1943" t="str">
            <v>A</v>
          </cell>
          <cell r="C1943" t="str">
            <v>List D: Over $100K</v>
          </cell>
        </row>
        <row r="1944">
          <cell r="A1944" t="str">
            <v>LIST_D_OVER100K</v>
          </cell>
          <cell r="B1944" t="str">
            <v>A</v>
          </cell>
          <cell r="C1944" t="str">
            <v>List D: Over $100K</v>
          </cell>
        </row>
        <row r="1945">
          <cell r="A1945" t="str">
            <v>LIST_D_OVER100K</v>
          </cell>
          <cell r="B1945" t="str">
            <v>A</v>
          </cell>
          <cell r="C1945" t="str">
            <v>List D: Over $100K</v>
          </cell>
        </row>
        <row r="1946">
          <cell r="A1946" t="str">
            <v>LIST_D_OVER100K</v>
          </cell>
          <cell r="B1946" t="str">
            <v>A</v>
          </cell>
          <cell r="C1946" t="str">
            <v>List D: Over $100K</v>
          </cell>
        </row>
        <row r="1947">
          <cell r="A1947" t="str">
            <v>LIST_D_OVER100K</v>
          </cell>
          <cell r="B1947" t="str">
            <v>A</v>
          </cell>
          <cell r="C1947" t="str">
            <v>List D: Over $100K</v>
          </cell>
        </row>
        <row r="1948">
          <cell r="A1948" t="str">
            <v>LIST_D_OVER100K</v>
          </cell>
          <cell r="B1948" t="str">
            <v>A</v>
          </cell>
          <cell r="C1948" t="str">
            <v>List D: Over $100K</v>
          </cell>
        </row>
        <row r="1949">
          <cell r="A1949" t="str">
            <v>LIST_D_OVER100K</v>
          </cell>
          <cell r="B1949" t="str">
            <v>A</v>
          </cell>
          <cell r="C1949" t="str">
            <v>List D: Over $100K</v>
          </cell>
        </row>
        <row r="1950">
          <cell r="A1950" t="str">
            <v>LIST_DMF</v>
          </cell>
          <cell r="B1950" t="str">
            <v>A</v>
          </cell>
          <cell r="C1950" t="str">
            <v>List DMF</v>
          </cell>
        </row>
        <row r="1951">
          <cell r="A1951" t="str">
            <v>LIST_DMF</v>
          </cell>
          <cell r="B1951" t="str">
            <v>A</v>
          </cell>
          <cell r="C1951" t="str">
            <v>List DMF</v>
          </cell>
        </row>
        <row r="1952">
          <cell r="A1952" t="str">
            <v>LIST_DMF</v>
          </cell>
          <cell r="B1952" t="str">
            <v>A</v>
          </cell>
          <cell r="C1952" t="str">
            <v>List DMF</v>
          </cell>
        </row>
        <row r="1953">
          <cell r="A1953" t="str">
            <v>LIST_DMF</v>
          </cell>
          <cell r="B1953" t="str">
            <v>A</v>
          </cell>
          <cell r="C1953" t="str">
            <v>List DMF</v>
          </cell>
        </row>
        <row r="1954">
          <cell r="A1954" t="str">
            <v>LIST_DMF</v>
          </cell>
          <cell r="B1954" t="str">
            <v>A</v>
          </cell>
          <cell r="C1954" t="str">
            <v>List DMF</v>
          </cell>
        </row>
        <row r="1955">
          <cell r="A1955" t="str">
            <v>LIST_DMF</v>
          </cell>
          <cell r="B1955" t="str">
            <v>A</v>
          </cell>
          <cell r="C1955" t="str">
            <v>List DMF</v>
          </cell>
        </row>
        <row r="1956">
          <cell r="A1956" t="str">
            <v>LIST_DMF</v>
          </cell>
          <cell r="B1956" t="str">
            <v>A</v>
          </cell>
          <cell r="C1956" t="str">
            <v>List DMF</v>
          </cell>
        </row>
        <row r="1957">
          <cell r="A1957" t="str">
            <v>LIST_DMF</v>
          </cell>
          <cell r="B1957" t="str">
            <v>A</v>
          </cell>
          <cell r="C1957" t="str">
            <v>List DMF</v>
          </cell>
        </row>
        <row r="1958">
          <cell r="A1958" t="str">
            <v>LIST_DMF</v>
          </cell>
          <cell r="B1958" t="str">
            <v>A</v>
          </cell>
          <cell r="C1958" t="str">
            <v>List DMF</v>
          </cell>
        </row>
        <row r="1959">
          <cell r="A1959" t="str">
            <v>LIST_DMF</v>
          </cell>
          <cell r="B1959" t="str">
            <v>A</v>
          </cell>
          <cell r="C1959" t="str">
            <v>List DMF</v>
          </cell>
        </row>
        <row r="1960">
          <cell r="A1960" t="str">
            <v>LIST_DMF</v>
          </cell>
          <cell r="B1960" t="str">
            <v>A</v>
          </cell>
          <cell r="C1960" t="str">
            <v>List DMF</v>
          </cell>
        </row>
        <row r="1961">
          <cell r="A1961" t="str">
            <v>LIST_DMF</v>
          </cell>
          <cell r="B1961" t="str">
            <v>A</v>
          </cell>
          <cell r="C1961" t="str">
            <v>List DMF</v>
          </cell>
        </row>
        <row r="1962">
          <cell r="A1962" t="str">
            <v>LIST_DMF</v>
          </cell>
          <cell r="B1962" t="str">
            <v>A</v>
          </cell>
          <cell r="C1962" t="str">
            <v>List DMF</v>
          </cell>
        </row>
        <row r="1963">
          <cell r="A1963" t="str">
            <v>LIST_DMF</v>
          </cell>
          <cell r="B1963" t="str">
            <v>A</v>
          </cell>
          <cell r="C1963" t="str">
            <v>List DMF</v>
          </cell>
        </row>
        <row r="1964">
          <cell r="A1964" t="str">
            <v>LIST_DMF</v>
          </cell>
          <cell r="B1964" t="str">
            <v>A</v>
          </cell>
          <cell r="C1964" t="str">
            <v>List DMF</v>
          </cell>
        </row>
        <row r="1965">
          <cell r="A1965" t="str">
            <v>LIST_DMF</v>
          </cell>
          <cell r="B1965" t="str">
            <v>A</v>
          </cell>
          <cell r="C1965" t="str">
            <v>List DMF</v>
          </cell>
        </row>
        <row r="1966">
          <cell r="A1966" t="str">
            <v>LIST_DMF</v>
          </cell>
          <cell r="B1966" t="str">
            <v>A</v>
          </cell>
          <cell r="C1966" t="str">
            <v>List DMF</v>
          </cell>
        </row>
        <row r="1967">
          <cell r="A1967" t="str">
            <v>LIST_DMF</v>
          </cell>
          <cell r="B1967" t="str">
            <v>A</v>
          </cell>
          <cell r="C1967" t="str">
            <v>List DMF</v>
          </cell>
        </row>
        <row r="1968">
          <cell r="A1968" t="str">
            <v>LIST_DMF</v>
          </cell>
          <cell r="B1968" t="str">
            <v>A</v>
          </cell>
          <cell r="C1968" t="str">
            <v>List DMF</v>
          </cell>
        </row>
        <row r="1969">
          <cell r="A1969" t="str">
            <v>LIST_DMF</v>
          </cell>
          <cell r="B1969" t="str">
            <v>A</v>
          </cell>
          <cell r="C1969" t="str">
            <v>List DMF</v>
          </cell>
        </row>
        <row r="1970">
          <cell r="A1970" t="str">
            <v>LIST_DMF</v>
          </cell>
          <cell r="B1970" t="str">
            <v>A</v>
          </cell>
          <cell r="C1970" t="str">
            <v>List DMF</v>
          </cell>
        </row>
        <row r="1971">
          <cell r="A1971" t="str">
            <v>LIST_DMF</v>
          </cell>
          <cell r="B1971" t="str">
            <v>A</v>
          </cell>
          <cell r="C1971" t="str">
            <v>List DMF</v>
          </cell>
        </row>
        <row r="1972">
          <cell r="A1972" t="str">
            <v>LIST_DMF</v>
          </cell>
          <cell r="B1972" t="str">
            <v>A</v>
          </cell>
          <cell r="C1972" t="str">
            <v>List DMF</v>
          </cell>
        </row>
        <row r="1973">
          <cell r="A1973" t="str">
            <v>LIST_DMF</v>
          </cell>
          <cell r="B1973" t="str">
            <v>A</v>
          </cell>
          <cell r="C1973" t="str">
            <v>List DMF</v>
          </cell>
        </row>
        <row r="1974">
          <cell r="A1974" t="str">
            <v>LIST_DMF</v>
          </cell>
          <cell r="B1974" t="str">
            <v>A</v>
          </cell>
          <cell r="C1974" t="str">
            <v>List DMF</v>
          </cell>
        </row>
        <row r="1975">
          <cell r="A1975" t="str">
            <v>LIST_DMF</v>
          </cell>
          <cell r="B1975" t="str">
            <v>A</v>
          </cell>
          <cell r="C1975" t="str">
            <v>List DMF</v>
          </cell>
        </row>
        <row r="1976">
          <cell r="A1976" t="str">
            <v>LIST_DMF</v>
          </cell>
          <cell r="B1976" t="str">
            <v>A</v>
          </cell>
          <cell r="C1976" t="str">
            <v>List DMF</v>
          </cell>
        </row>
        <row r="1977">
          <cell r="A1977" t="str">
            <v>LIST_DMF</v>
          </cell>
          <cell r="B1977" t="str">
            <v>A</v>
          </cell>
          <cell r="C1977" t="str">
            <v>List DMF</v>
          </cell>
        </row>
        <row r="1978">
          <cell r="A1978" t="str">
            <v>LIST_DMF</v>
          </cell>
          <cell r="B1978" t="str">
            <v>A</v>
          </cell>
          <cell r="C1978" t="str">
            <v>List DMF</v>
          </cell>
        </row>
        <row r="1979">
          <cell r="A1979" t="str">
            <v>LIST_DMF</v>
          </cell>
          <cell r="B1979" t="str">
            <v>A</v>
          </cell>
          <cell r="C1979" t="str">
            <v>List DMF</v>
          </cell>
        </row>
        <row r="1980">
          <cell r="A1980" t="str">
            <v>LIST_DMF</v>
          </cell>
          <cell r="B1980" t="str">
            <v>A</v>
          </cell>
          <cell r="C1980" t="str">
            <v>List DMF</v>
          </cell>
        </row>
        <row r="1981">
          <cell r="A1981" t="str">
            <v>LIST_DMF</v>
          </cell>
          <cell r="B1981" t="str">
            <v>A</v>
          </cell>
          <cell r="C1981" t="str">
            <v>List DMF</v>
          </cell>
        </row>
        <row r="1982">
          <cell r="A1982" t="str">
            <v>LIST_DMF</v>
          </cell>
          <cell r="B1982" t="str">
            <v>A</v>
          </cell>
          <cell r="C1982" t="str">
            <v>List DMF</v>
          </cell>
        </row>
        <row r="1983">
          <cell r="A1983" t="str">
            <v>LIST_DMF</v>
          </cell>
          <cell r="B1983" t="str">
            <v>A</v>
          </cell>
          <cell r="C1983" t="str">
            <v>List DMF</v>
          </cell>
        </row>
        <row r="1984">
          <cell r="A1984" t="str">
            <v>LIST_DMF</v>
          </cell>
          <cell r="B1984" t="str">
            <v>A</v>
          </cell>
          <cell r="C1984" t="str">
            <v>List DMF</v>
          </cell>
        </row>
        <row r="1985">
          <cell r="A1985" t="str">
            <v>LIST_DMF</v>
          </cell>
          <cell r="B1985" t="str">
            <v>A</v>
          </cell>
          <cell r="C1985" t="str">
            <v>List DMF</v>
          </cell>
        </row>
        <row r="1986">
          <cell r="A1986" t="str">
            <v>LIST_DMF</v>
          </cell>
          <cell r="B1986" t="str">
            <v>A</v>
          </cell>
          <cell r="C1986" t="str">
            <v>List DMF</v>
          </cell>
        </row>
        <row r="1987">
          <cell r="A1987" t="str">
            <v>LIST_DMF</v>
          </cell>
          <cell r="B1987" t="str">
            <v>A</v>
          </cell>
          <cell r="C1987" t="str">
            <v>List DMF</v>
          </cell>
        </row>
        <row r="1988">
          <cell r="A1988" t="str">
            <v>LIST_DMF</v>
          </cell>
          <cell r="B1988" t="str">
            <v>A</v>
          </cell>
          <cell r="C1988" t="str">
            <v>List DMF</v>
          </cell>
        </row>
        <row r="1989">
          <cell r="A1989" t="str">
            <v>LIST_DMF</v>
          </cell>
          <cell r="B1989" t="str">
            <v>A</v>
          </cell>
          <cell r="C1989" t="str">
            <v>List DMF</v>
          </cell>
        </row>
        <row r="1990">
          <cell r="A1990" t="str">
            <v>LIST_DMF</v>
          </cell>
          <cell r="B1990" t="str">
            <v>A</v>
          </cell>
          <cell r="C1990" t="str">
            <v>List DMF</v>
          </cell>
        </row>
        <row r="1991">
          <cell r="A1991" t="str">
            <v>LIST_DMF</v>
          </cell>
          <cell r="B1991" t="str">
            <v>A</v>
          </cell>
          <cell r="C1991" t="str">
            <v>List DMF</v>
          </cell>
        </row>
        <row r="1992">
          <cell r="A1992" t="str">
            <v>LIST_DMF</v>
          </cell>
          <cell r="B1992" t="str">
            <v>A</v>
          </cell>
          <cell r="C1992" t="str">
            <v>List DMF</v>
          </cell>
        </row>
        <row r="1993">
          <cell r="A1993" t="str">
            <v>LIST_DMF</v>
          </cell>
          <cell r="B1993" t="str">
            <v>A</v>
          </cell>
          <cell r="C1993" t="str">
            <v>List DMF</v>
          </cell>
        </row>
        <row r="1994">
          <cell r="A1994" t="str">
            <v>LIST_DMF</v>
          </cell>
          <cell r="B1994" t="str">
            <v>A</v>
          </cell>
          <cell r="C1994" t="str">
            <v>List DMF</v>
          </cell>
        </row>
        <row r="1995">
          <cell r="A1995" t="str">
            <v>LIST_DMF</v>
          </cell>
          <cell r="B1995" t="str">
            <v>A</v>
          </cell>
          <cell r="C1995" t="str">
            <v>List DMF</v>
          </cell>
        </row>
        <row r="1996">
          <cell r="A1996" t="str">
            <v>LIST_DMF</v>
          </cell>
          <cell r="B1996" t="str">
            <v>A</v>
          </cell>
          <cell r="C1996" t="str">
            <v>List DMF</v>
          </cell>
        </row>
        <row r="1997">
          <cell r="A1997" t="str">
            <v>LIST_DMF</v>
          </cell>
          <cell r="B1997" t="str">
            <v>A</v>
          </cell>
          <cell r="C1997" t="str">
            <v>List DMF</v>
          </cell>
        </row>
        <row r="1998">
          <cell r="A1998" t="str">
            <v>LIST_DMF</v>
          </cell>
          <cell r="B1998" t="str">
            <v>A</v>
          </cell>
          <cell r="C1998" t="str">
            <v>List DMF</v>
          </cell>
        </row>
        <row r="1999">
          <cell r="A1999" t="str">
            <v>LIST_DMF</v>
          </cell>
          <cell r="B1999" t="str">
            <v>A</v>
          </cell>
          <cell r="C1999" t="str">
            <v>List DMF</v>
          </cell>
        </row>
        <row r="2000">
          <cell r="A2000" t="str">
            <v>LIST_DMF</v>
          </cell>
          <cell r="B2000" t="str">
            <v>A</v>
          </cell>
          <cell r="C2000" t="str">
            <v>List DMF</v>
          </cell>
        </row>
        <row r="2001">
          <cell r="A2001" t="str">
            <v>LIST_DMF</v>
          </cell>
          <cell r="B2001" t="str">
            <v>A</v>
          </cell>
          <cell r="C2001" t="str">
            <v>List DMF</v>
          </cell>
        </row>
        <row r="2002">
          <cell r="A2002" t="str">
            <v>LIST_DMF</v>
          </cell>
          <cell r="B2002" t="str">
            <v>A</v>
          </cell>
          <cell r="C2002" t="str">
            <v>List DMF</v>
          </cell>
        </row>
        <row r="2003">
          <cell r="A2003" t="str">
            <v>LIST_DMF</v>
          </cell>
          <cell r="B2003" t="str">
            <v>A</v>
          </cell>
          <cell r="C2003" t="str">
            <v>List DMF</v>
          </cell>
        </row>
        <row r="2004">
          <cell r="A2004" t="str">
            <v>LIST_DMF</v>
          </cell>
          <cell r="B2004" t="str">
            <v>A</v>
          </cell>
          <cell r="C2004" t="str">
            <v>List DMF</v>
          </cell>
        </row>
        <row r="2005">
          <cell r="A2005" t="str">
            <v>LIST_DMF</v>
          </cell>
          <cell r="B2005" t="str">
            <v>A</v>
          </cell>
          <cell r="C2005" t="str">
            <v>List DMF</v>
          </cell>
        </row>
        <row r="2006">
          <cell r="A2006" t="str">
            <v>LIST_DMF</v>
          </cell>
          <cell r="B2006" t="str">
            <v>A</v>
          </cell>
          <cell r="C2006" t="str">
            <v>List DMF</v>
          </cell>
        </row>
        <row r="2007">
          <cell r="A2007" t="str">
            <v>LIST_DMF</v>
          </cell>
          <cell r="B2007" t="str">
            <v>A</v>
          </cell>
          <cell r="C2007" t="str">
            <v>List DMF</v>
          </cell>
        </row>
        <row r="2008">
          <cell r="A2008" t="str">
            <v>LIST_DMF</v>
          </cell>
          <cell r="B2008" t="str">
            <v>A</v>
          </cell>
          <cell r="C2008" t="str">
            <v>List DMF</v>
          </cell>
        </row>
        <row r="2009">
          <cell r="A2009" t="str">
            <v>LIST_DMF</v>
          </cell>
          <cell r="B2009" t="str">
            <v>A</v>
          </cell>
          <cell r="C2009" t="str">
            <v>List DMF</v>
          </cell>
        </row>
        <row r="2010">
          <cell r="A2010" t="str">
            <v>LIST_DMF</v>
          </cell>
          <cell r="B2010" t="str">
            <v>A</v>
          </cell>
          <cell r="C2010" t="str">
            <v>List DMF</v>
          </cell>
        </row>
        <row r="2011">
          <cell r="A2011" t="str">
            <v>LIST_DMF</v>
          </cell>
          <cell r="B2011" t="str">
            <v>A</v>
          </cell>
          <cell r="C2011" t="str">
            <v>List DMF</v>
          </cell>
        </row>
        <row r="2012">
          <cell r="A2012" t="str">
            <v>LIST_DMF</v>
          </cell>
          <cell r="B2012" t="str">
            <v>A</v>
          </cell>
          <cell r="C2012" t="str">
            <v>List DMF</v>
          </cell>
        </row>
        <row r="2013">
          <cell r="A2013" t="str">
            <v>LIST_DMF</v>
          </cell>
          <cell r="B2013" t="str">
            <v>A</v>
          </cell>
          <cell r="C2013" t="str">
            <v>List DMF</v>
          </cell>
        </row>
        <row r="2014">
          <cell r="A2014" t="str">
            <v>LIST_DMF</v>
          </cell>
          <cell r="B2014" t="str">
            <v>A</v>
          </cell>
          <cell r="C2014" t="str">
            <v>List DMF</v>
          </cell>
        </row>
        <row r="2015">
          <cell r="A2015" t="str">
            <v>LIST_DMF</v>
          </cell>
          <cell r="B2015" t="str">
            <v>A</v>
          </cell>
          <cell r="C2015" t="str">
            <v>List DMF</v>
          </cell>
        </row>
        <row r="2016">
          <cell r="A2016" t="str">
            <v>LIST_DMF</v>
          </cell>
          <cell r="B2016" t="str">
            <v>A</v>
          </cell>
          <cell r="C2016" t="str">
            <v>List DMF</v>
          </cell>
        </row>
        <row r="2017">
          <cell r="A2017" t="str">
            <v>LIST_DMF</v>
          </cell>
          <cell r="B2017" t="str">
            <v>A</v>
          </cell>
          <cell r="C2017" t="str">
            <v>List DMF</v>
          </cell>
        </row>
        <row r="2018">
          <cell r="A2018" t="str">
            <v>LIST_DMF</v>
          </cell>
          <cell r="B2018" t="str">
            <v>A</v>
          </cell>
          <cell r="C2018" t="str">
            <v>List DMF</v>
          </cell>
        </row>
        <row r="2019">
          <cell r="A2019" t="str">
            <v>LIST_DMF</v>
          </cell>
          <cell r="B2019" t="str">
            <v>A</v>
          </cell>
          <cell r="C2019" t="str">
            <v>List DMF</v>
          </cell>
        </row>
        <row r="2020">
          <cell r="A2020" t="str">
            <v>LIST_DMF</v>
          </cell>
          <cell r="B2020" t="str">
            <v>A</v>
          </cell>
          <cell r="C2020" t="str">
            <v>List DMF</v>
          </cell>
        </row>
        <row r="2021">
          <cell r="A2021" t="str">
            <v>LIST_DMF</v>
          </cell>
          <cell r="B2021" t="str">
            <v>A</v>
          </cell>
          <cell r="C2021" t="str">
            <v>List DMF</v>
          </cell>
        </row>
        <row r="2022">
          <cell r="A2022" t="str">
            <v>LIST_DMF</v>
          </cell>
          <cell r="B2022" t="str">
            <v>A</v>
          </cell>
          <cell r="C2022" t="str">
            <v>List DMF</v>
          </cell>
        </row>
        <row r="2023">
          <cell r="A2023" t="str">
            <v>LIST_DMF</v>
          </cell>
          <cell r="B2023" t="str">
            <v>A</v>
          </cell>
          <cell r="C2023" t="str">
            <v>List DMF</v>
          </cell>
        </row>
        <row r="2024">
          <cell r="A2024" t="str">
            <v>LIST_DMF</v>
          </cell>
          <cell r="B2024" t="str">
            <v>A</v>
          </cell>
          <cell r="C2024" t="str">
            <v>List DMF</v>
          </cell>
        </row>
        <row r="2025">
          <cell r="A2025" t="str">
            <v>LIST_DMF</v>
          </cell>
          <cell r="B2025" t="str">
            <v>A</v>
          </cell>
          <cell r="C2025" t="str">
            <v>List DMF</v>
          </cell>
        </row>
        <row r="2026">
          <cell r="A2026" t="str">
            <v>LIST_DMF</v>
          </cell>
          <cell r="B2026" t="str">
            <v>A</v>
          </cell>
          <cell r="C2026" t="str">
            <v>List DMF</v>
          </cell>
        </row>
        <row r="2027">
          <cell r="A2027" t="str">
            <v>LIST_DMF</v>
          </cell>
          <cell r="B2027" t="str">
            <v>A</v>
          </cell>
          <cell r="C2027" t="str">
            <v>List DMF</v>
          </cell>
        </row>
        <row r="2028">
          <cell r="A2028" t="str">
            <v>LIST_DMF</v>
          </cell>
          <cell r="B2028" t="str">
            <v>A</v>
          </cell>
          <cell r="C2028" t="str">
            <v>List DMF</v>
          </cell>
        </row>
        <row r="2029">
          <cell r="A2029" t="str">
            <v>LIST_DMF</v>
          </cell>
          <cell r="B2029" t="str">
            <v>A</v>
          </cell>
          <cell r="C2029" t="str">
            <v>List DMF</v>
          </cell>
        </row>
        <row r="2030">
          <cell r="A2030" t="str">
            <v>LIST_DMF</v>
          </cell>
          <cell r="B2030" t="str">
            <v>A</v>
          </cell>
          <cell r="C2030" t="str">
            <v>List DMF</v>
          </cell>
        </row>
        <row r="2031">
          <cell r="A2031" t="str">
            <v>LIST_DMF</v>
          </cell>
          <cell r="B2031" t="str">
            <v>A</v>
          </cell>
          <cell r="C2031" t="str">
            <v>List DMF</v>
          </cell>
        </row>
        <row r="2032">
          <cell r="A2032" t="str">
            <v>LIST_DMF</v>
          </cell>
          <cell r="B2032" t="str">
            <v>A</v>
          </cell>
          <cell r="C2032" t="str">
            <v>List DMF</v>
          </cell>
        </row>
        <row r="2033">
          <cell r="A2033" t="str">
            <v>LIST_DMF</v>
          </cell>
          <cell r="B2033" t="str">
            <v>A</v>
          </cell>
          <cell r="C2033" t="str">
            <v>List DMF</v>
          </cell>
        </row>
        <row r="2034">
          <cell r="A2034" t="str">
            <v>LIST_DMF</v>
          </cell>
          <cell r="B2034" t="str">
            <v>A</v>
          </cell>
          <cell r="C2034" t="str">
            <v>List DMF</v>
          </cell>
        </row>
        <row r="2035">
          <cell r="A2035" t="str">
            <v>LIST_DMF</v>
          </cell>
          <cell r="B2035" t="str">
            <v>A</v>
          </cell>
          <cell r="C2035" t="str">
            <v>List DMF</v>
          </cell>
        </row>
        <row r="2036">
          <cell r="A2036" t="str">
            <v>LIST_DMF</v>
          </cell>
          <cell r="B2036" t="str">
            <v>A</v>
          </cell>
          <cell r="C2036" t="str">
            <v>List DMF</v>
          </cell>
        </row>
        <row r="2037">
          <cell r="A2037" t="str">
            <v>LIST_DMF</v>
          </cell>
          <cell r="B2037" t="str">
            <v>A</v>
          </cell>
          <cell r="C2037" t="str">
            <v>List DMF</v>
          </cell>
        </row>
        <row r="2038">
          <cell r="A2038" t="str">
            <v>LIST_DMF</v>
          </cell>
          <cell r="B2038" t="str">
            <v>A</v>
          </cell>
          <cell r="C2038" t="str">
            <v>List DMF</v>
          </cell>
        </row>
        <row r="2039">
          <cell r="A2039" t="str">
            <v>LIST_DMF</v>
          </cell>
          <cell r="B2039" t="str">
            <v>A</v>
          </cell>
          <cell r="C2039" t="str">
            <v>List DMF</v>
          </cell>
        </row>
        <row r="2040">
          <cell r="A2040" t="str">
            <v>LIST_DMF</v>
          </cell>
          <cell r="B2040" t="str">
            <v>A</v>
          </cell>
          <cell r="C2040" t="str">
            <v>List DMF</v>
          </cell>
        </row>
        <row r="2041">
          <cell r="A2041" t="str">
            <v>LIST_DMF</v>
          </cell>
          <cell r="B2041" t="str">
            <v>A</v>
          </cell>
          <cell r="C2041" t="str">
            <v>List DMF</v>
          </cell>
        </row>
        <row r="2042">
          <cell r="A2042" t="str">
            <v>LIST_DMF</v>
          </cell>
          <cell r="B2042" t="str">
            <v>A</v>
          </cell>
          <cell r="C2042" t="str">
            <v>List DMF</v>
          </cell>
        </row>
        <row r="2043">
          <cell r="A2043" t="str">
            <v>LIST_DMF</v>
          </cell>
          <cell r="B2043" t="str">
            <v>A</v>
          </cell>
          <cell r="C2043" t="str">
            <v>List DMF</v>
          </cell>
        </row>
        <row r="2044">
          <cell r="A2044" t="str">
            <v>LIST_DMF</v>
          </cell>
          <cell r="B2044" t="str">
            <v>A</v>
          </cell>
          <cell r="C2044" t="str">
            <v>List DMF</v>
          </cell>
        </row>
        <row r="2045">
          <cell r="A2045" t="str">
            <v>LIST_DMF</v>
          </cell>
          <cell r="B2045" t="str">
            <v>A</v>
          </cell>
          <cell r="C2045" t="str">
            <v>List DMF</v>
          </cell>
        </row>
        <row r="2046">
          <cell r="A2046" t="str">
            <v>LIST_DMF</v>
          </cell>
          <cell r="B2046" t="str">
            <v>A</v>
          </cell>
          <cell r="C2046" t="str">
            <v>List DMF</v>
          </cell>
        </row>
        <row r="2047">
          <cell r="A2047" t="str">
            <v>LIST_DMF</v>
          </cell>
          <cell r="B2047" t="str">
            <v>A</v>
          </cell>
          <cell r="C2047" t="str">
            <v>List DMF</v>
          </cell>
        </row>
        <row r="2048">
          <cell r="A2048" t="str">
            <v>LIST_DMF</v>
          </cell>
          <cell r="B2048" t="str">
            <v>A</v>
          </cell>
          <cell r="C2048" t="str">
            <v>List DMF</v>
          </cell>
        </row>
        <row r="2049">
          <cell r="A2049" t="str">
            <v>LIST_DMF</v>
          </cell>
          <cell r="B2049" t="str">
            <v>A</v>
          </cell>
          <cell r="C2049" t="str">
            <v>List DMF</v>
          </cell>
        </row>
        <row r="2050">
          <cell r="A2050" t="str">
            <v>LIST_DMF</v>
          </cell>
          <cell r="B2050" t="str">
            <v>A</v>
          </cell>
          <cell r="C2050" t="str">
            <v>List DMF</v>
          </cell>
        </row>
        <row r="2051">
          <cell r="A2051" t="str">
            <v>LIST_DMF</v>
          </cell>
          <cell r="B2051" t="str">
            <v>A</v>
          </cell>
          <cell r="C2051" t="str">
            <v>List DMF</v>
          </cell>
        </row>
        <row r="2052">
          <cell r="A2052" t="str">
            <v>LIST_DMF</v>
          </cell>
          <cell r="B2052" t="str">
            <v>A</v>
          </cell>
          <cell r="C2052" t="str">
            <v>List DMF</v>
          </cell>
        </row>
        <row r="2053">
          <cell r="A2053" t="str">
            <v>LIST_DMF</v>
          </cell>
          <cell r="B2053" t="str">
            <v>A</v>
          </cell>
          <cell r="C2053" t="str">
            <v>List DMF</v>
          </cell>
        </row>
        <row r="2054">
          <cell r="A2054" t="str">
            <v>LIST_DMF</v>
          </cell>
          <cell r="B2054" t="str">
            <v>A</v>
          </cell>
          <cell r="C2054" t="str">
            <v>List DMF</v>
          </cell>
        </row>
        <row r="2055">
          <cell r="A2055" t="str">
            <v>LIST_DMF</v>
          </cell>
          <cell r="B2055" t="str">
            <v>A</v>
          </cell>
          <cell r="C2055" t="str">
            <v>List DMF</v>
          </cell>
        </row>
        <row r="2056">
          <cell r="A2056" t="str">
            <v>LIST_DMF</v>
          </cell>
          <cell r="B2056" t="str">
            <v>A</v>
          </cell>
          <cell r="C2056" t="str">
            <v>List DMF</v>
          </cell>
        </row>
        <row r="2057">
          <cell r="A2057" t="str">
            <v>LIST_DMF</v>
          </cell>
          <cell r="B2057" t="str">
            <v>A</v>
          </cell>
          <cell r="C2057" t="str">
            <v>List DMF</v>
          </cell>
        </row>
        <row r="2058">
          <cell r="A2058" t="str">
            <v>LIST_DMF</v>
          </cell>
          <cell r="B2058" t="str">
            <v>A</v>
          </cell>
          <cell r="C2058" t="str">
            <v>List DMF</v>
          </cell>
        </row>
        <row r="2059">
          <cell r="A2059" t="str">
            <v>LIST_DMF</v>
          </cell>
          <cell r="B2059" t="str">
            <v>A</v>
          </cell>
          <cell r="C2059" t="str">
            <v>List DMF</v>
          </cell>
        </row>
        <row r="2060">
          <cell r="A2060" t="str">
            <v>LIST_DMF</v>
          </cell>
          <cell r="B2060" t="str">
            <v>A</v>
          </cell>
          <cell r="C2060" t="str">
            <v>List DMF</v>
          </cell>
        </row>
        <row r="2061">
          <cell r="A2061" t="str">
            <v>LIST_DMF</v>
          </cell>
          <cell r="B2061" t="str">
            <v>A</v>
          </cell>
          <cell r="C2061" t="str">
            <v>List DMF</v>
          </cell>
        </row>
        <row r="2062">
          <cell r="A2062" t="str">
            <v>LIST_DMF</v>
          </cell>
          <cell r="B2062" t="str">
            <v>A</v>
          </cell>
          <cell r="C2062" t="str">
            <v>List DMF</v>
          </cell>
        </row>
        <row r="2063">
          <cell r="A2063" t="str">
            <v>LIST_DMF</v>
          </cell>
          <cell r="B2063" t="str">
            <v>A</v>
          </cell>
          <cell r="C2063" t="str">
            <v>List DMF</v>
          </cell>
        </row>
        <row r="2064">
          <cell r="A2064" t="str">
            <v>LIST_DMF</v>
          </cell>
          <cell r="B2064" t="str">
            <v>A</v>
          </cell>
          <cell r="C2064" t="str">
            <v>List DMF</v>
          </cell>
        </row>
        <row r="2065">
          <cell r="A2065" t="str">
            <v>LIST_DMF</v>
          </cell>
          <cell r="B2065" t="str">
            <v>A</v>
          </cell>
          <cell r="C2065" t="str">
            <v>List DMF</v>
          </cell>
        </row>
        <row r="2066">
          <cell r="A2066" t="str">
            <v>LIST_DMF</v>
          </cell>
          <cell r="B2066" t="str">
            <v>A</v>
          </cell>
          <cell r="C2066" t="str">
            <v>List DMF</v>
          </cell>
        </row>
        <row r="2067">
          <cell r="A2067" t="str">
            <v>LIST_DMF</v>
          </cell>
          <cell r="B2067" t="str">
            <v>A</v>
          </cell>
          <cell r="C2067" t="str">
            <v>List DMF</v>
          </cell>
        </row>
        <row r="2068">
          <cell r="A2068" t="str">
            <v>LIST_DMF</v>
          </cell>
          <cell r="B2068" t="str">
            <v>A</v>
          </cell>
          <cell r="C2068" t="str">
            <v>List DMF</v>
          </cell>
        </row>
        <row r="2069">
          <cell r="A2069" t="str">
            <v>LIST_DMF</v>
          </cell>
          <cell r="B2069" t="str">
            <v>A</v>
          </cell>
          <cell r="C2069" t="str">
            <v>List DMF</v>
          </cell>
        </row>
        <row r="2070">
          <cell r="A2070" t="str">
            <v>LIST_DMF</v>
          </cell>
          <cell r="B2070" t="str">
            <v>A</v>
          </cell>
          <cell r="C2070" t="str">
            <v>List DMF</v>
          </cell>
        </row>
        <row r="2071">
          <cell r="A2071" t="str">
            <v>LIST_DMF</v>
          </cell>
          <cell r="B2071" t="str">
            <v>A</v>
          </cell>
          <cell r="C2071" t="str">
            <v>List DMF</v>
          </cell>
        </row>
        <row r="2072">
          <cell r="A2072" t="str">
            <v>LIST_DMF</v>
          </cell>
          <cell r="B2072" t="str">
            <v>A</v>
          </cell>
          <cell r="C2072" t="str">
            <v>List DMF</v>
          </cell>
        </row>
        <row r="2073">
          <cell r="A2073" t="str">
            <v>LIST_DMF</v>
          </cell>
          <cell r="B2073" t="str">
            <v>A</v>
          </cell>
          <cell r="C2073" t="str">
            <v>List DMF</v>
          </cell>
        </row>
        <row r="2074">
          <cell r="A2074" t="str">
            <v>LIST_DMF</v>
          </cell>
          <cell r="B2074" t="str">
            <v>A</v>
          </cell>
          <cell r="C2074" t="str">
            <v>List DMF</v>
          </cell>
        </row>
        <row r="2075">
          <cell r="A2075" t="str">
            <v>LIST_DMF</v>
          </cell>
          <cell r="B2075" t="str">
            <v>A</v>
          </cell>
          <cell r="C2075" t="str">
            <v>List DMF</v>
          </cell>
        </row>
        <row r="2076">
          <cell r="A2076" t="str">
            <v>LIST_DMF</v>
          </cell>
          <cell r="B2076" t="str">
            <v>A</v>
          </cell>
          <cell r="C2076" t="str">
            <v>List DMF</v>
          </cell>
        </row>
        <row r="2077">
          <cell r="A2077" t="str">
            <v>LIST_DMF</v>
          </cell>
          <cell r="B2077" t="str">
            <v>A</v>
          </cell>
          <cell r="C2077" t="str">
            <v>List DMF</v>
          </cell>
        </row>
        <row r="2078">
          <cell r="A2078" t="str">
            <v>LIST_DMF</v>
          </cell>
          <cell r="B2078" t="str">
            <v>A</v>
          </cell>
          <cell r="C2078" t="str">
            <v>List DMF</v>
          </cell>
        </row>
        <row r="2079">
          <cell r="A2079" t="str">
            <v>LIST_DMF</v>
          </cell>
          <cell r="B2079" t="str">
            <v>A</v>
          </cell>
          <cell r="C2079" t="str">
            <v>List DMF</v>
          </cell>
        </row>
        <row r="2080">
          <cell r="A2080" t="str">
            <v>LIST_DMF</v>
          </cell>
          <cell r="B2080" t="str">
            <v>A</v>
          </cell>
          <cell r="C2080" t="str">
            <v>List DMF</v>
          </cell>
        </row>
        <row r="2081">
          <cell r="A2081" t="str">
            <v>LIST_DMF</v>
          </cell>
          <cell r="B2081" t="str">
            <v>A</v>
          </cell>
          <cell r="C2081" t="str">
            <v>List DMF</v>
          </cell>
        </row>
        <row r="2082">
          <cell r="A2082" t="str">
            <v>LIST_DMF</v>
          </cell>
          <cell r="B2082" t="str">
            <v>A</v>
          </cell>
          <cell r="C2082" t="str">
            <v>List DMF</v>
          </cell>
        </row>
        <row r="2083">
          <cell r="A2083" t="str">
            <v>LIST_DMF</v>
          </cell>
          <cell r="B2083" t="str">
            <v>A</v>
          </cell>
          <cell r="C2083" t="str">
            <v>List DMF</v>
          </cell>
        </row>
        <row r="2084">
          <cell r="A2084" t="str">
            <v>LIST_DMF</v>
          </cell>
          <cell r="B2084" t="str">
            <v>A</v>
          </cell>
          <cell r="C2084" t="str">
            <v>List DMF</v>
          </cell>
        </row>
        <row r="2085">
          <cell r="A2085" t="str">
            <v>LIST_DMF</v>
          </cell>
          <cell r="B2085" t="str">
            <v>A</v>
          </cell>
          <cell r="C2085" t="str">
            <v>List DMF</v>
          </cell>
        </row>
        <row r="2086">
          <cell r="A2086" t="str">
            <v>LIST_DMF</v>
          </cell>
          <cell r="B2086" t="str">
            <v>A</v>
          </cell>
          <cell r="C2086" t="str">
            <v>List DMF</v>
          </cell>
        </row>
        <row r="2087">
          <cell r="A2087" t="str">
            <v>LIST_DMF</v>
          </cell>
          <cell r="B2087" t="str">
            <v>A</v>
          </cell>
          <cell r="C2087" t="str">
            <v>List DMF</v>
          </cell>
        </row>
        <row r="2088">
          <cell r="A2088" t="str">
            <v>LIST_DMF</v>
          </cell>
          <cell r="B2088" t="str">
            <v>A</v>
          </cell>
          <cell r="C2088" t="str">
            <v>List DMF</v>
          </cell>
        </row>
        <row r="2089">
          <cell r="A2089" t="str">
            <v>LIST_DMF</v>
          </cell>
          <cell r="B2089" t="str">
            <v>A</v>
          </cell>
          <cell r="C2089" t="str">
            <v>List DMF</v>
          </cell>
        </row>
        <row r="2090">
          <cell r="A2090" t="str">
            <v>LIST_DMF</v>
          </cell>
          <cell r="B2090" t="str">
            <v>A</v>
          </cell>
          <cell r="C2090" t="str">
            <v>List DMF</v>
          </cell>
        </row>
        <row r="2091">
          <cell r="A2091" t="str">
            <v>LIST_DMF</v>
          </cell>
          <cell r="B2091" t="str">
            <v>A</v>
          </cell>
          <cell r="C2091" t="str">
            <v>List DMF</v>
          </cell>
        </row>
        <row r="2092">
          <cell r="A2092" t="str">
            <v>LIST_DMF</v>
          </cell>
          <cell r="B2092" t="str">
            <v>A</v>
          </cell>
          <cell r="C2092" t="str">
            <v>List DMF</v>
          </cell>
        </row>
        <row r="2093">
          <cell r="A2093" t="str">
            <v>LIST_DMF</v>
          </cell>
          <cell r="B2093" t="str">
            <v>A</v>
          </cell>
          <cell r="C2093" t="str">
            <v>List DMF</v>
          </cell>
        </row>
        <row r="2094">
          <cell r="A2094" t="str">
            <v>LIST_DMF</v>
          </cell>
          <cell r="B2094" t="str">
            <v>A</v>
          </cell>
          <cell r="C2094" t="str">
            <v>List DMF</v>
          </cell>
        </row>
        <row r="2095">
          <cell r="A2095" t="str">
            <v>LIST_DMF</v>
          </cell>
          <cell r="B2095" t="str">
            <v>A</v>
          </cell>
          <cell r="C2095" t="str">
            <v>List DMF</v>
          </cell>
        </row>
        <row r="2096">
          <cell r="A2096" t="str">
            <v>LIST_DMF</v>
          </cell>
          <cell r="B2096" t="str">
            <v>A</v>
          </cell>
          <cell r="C2096" t="str">
            <v>List DMF</v>
          </cell>
        </row>
        <row r="2097">
          <cell r="A2097" t="str">
            <v>LIST_DMF</v>
          </cell>
          <cell r="B2097" t="str">
            <v>A</v>
          </cell>
          <cell r="C2097" t="str">
            <v>List DMF</v>
          </cell>
        </row>
        <row r="2098">
          <cell r="A2098" t="str">
            <v>LIST_DMF</v>
          </cell>
          <cell r="B2098" t="str">
            <v>A</v>
          </cell>
          <cell r="C2098" t="str">
            <v>List DMF</v>
          </cell>
        </row>
        <row r="2099">
          <cell r="A2099" t="str">
            <v>LIST_DMF</v>
          </cell>
          <cell r="B2099" t="str">
            <v>A</v>
          </cell>
          <cell r="C2099" t="str">
            <v>List DMF</v>
          </cell>
        </row>
        <row r="2100">
          <cell r="A2100" t="str">
            <v>LIST_DMF</v>
          </cell>
          <cell r="B2100" t="str">
            <v>A</v>
          </cell>
          <cell r="C2100" t="str">
            <v>List DMF</v>
          </cell>
        </row>
        <row r="2101">
          <cell r="A2101" t="str">
            <v>LIST_DMF</v>
          </cell>
          <cell r="B2101" t="str">
            <v>A</v>
          </cell>
          <cell r="C2101" t="str">
            <v>List DMF</v>
          </cell>
        </row>
        <row r="2102">
          <cell r="A2102" t="str">
            <v>LIST_DMF</v>
          </cell>
          <cell r="B2102" t="str">
            <v>A</v>
          </cell>
          <cell r="C2102" t="str">
            <v>List DMF</v>
          </cell>
        </row>
        <row r="2103">
          <cell r="A2103" t="str">
            <v>LIST_DMF</v>
          </cell>
          <cell r="B2103" t="str">
            <v>A</v>
          </cell>
          <cell r="C2103" t="str">
            <v>List DMF</v>
          </cell>
        </row>
        <row r="2104">
          <cell r="A2104" t="str">
            <v>LIST_DMF</v>
          </cell>
          <cell r="B2104" t="str">
            <v>A</v>
          </cell>
          <cell r="C2104" t="str">
            <v>List DMF</v>
          </cell>
        </row>
        <row r="2105">
          <cell r="A2105" t="str">
            <v>LIST_DMF</v>
          </cell>
          <cell r="B2105" t="str">
            <v>A</v>
          </cell>
          <cell r="C2105" t="str">
            <v>List DMF</v>
          </cell>
        </row>
        <row r="2106">
          <cell r="A2106" t="str">
            <v>LIST_DMF</v>
          </cell>
          <cell r="B2106" t="str">
            <v>A</v>
          </cell>
          <cell r="C2106" t="str">
            <v>List DMF</v>
          </cell>
        </row>
        <row r="2107">
          <cell r="A2107" t="str">
            <v>LIST_DMF</v>
          </cell>
          <cell r="B2107" t="str">
            <v>A</v>
          </cell>
          <cell r="C2107" t="str">
            <v>List DMF</v>
          </cell>
        </row>
        <row r="2108">
          <cell r="A2108" t="str">
            <v>LIST_DMF</v>
          </cell>
          <cell r="B2108" t="str">
            <v>A</v>
          </cell>
          <cell r="C2108" t="str">
            <v>List DMF</v>
          </cell>
        </row>
        <row r="2109">
          <cell r="A2109" t="str">
            <v>LIST_DMF</v>
          </cell>
          <cell r="B2109" t="str">
            <v>A</v>
          </cell>
          <cell r="C2109" t="str">
            <v>List DMF</v>
          </cell>
        </row>
        <row r="2110">
          <cell r="A2110" t="str">
            <v>LIST_DMF</v>
          </cell>
          <cell r="B2110" t="str">
            <v>A</v>
          </cell>
          <cell r="C2110" t="str">
            <v>List DMF</v>
          </cell>
        </row>
        <row r="2111">
          <cell r="A2111" t="str">
            <v>LIST_DMF</v>
          </cell>
          <cell r="B2111" t="str">
            <v>A</v>
          </cell>
          <cell r="C2111" t="str">
            <v>List DMF</v>
          </cell>
        </row>
        <row r="2112">
          <cell r="A2112" t="str">
            <v>LIST_DMF</v>
          </cell>
          <cell r="B2112" t="str">
            <v>A</v>
          </cell>
          <cell r="C2112" t="str">
            <v>List DMF</v>
          </cell>
        </row>
        <row r="2113">
          <cell r="A2113" t="str">
            <v>LIST_DMF</v>
          </cell>
          <cell r="B2113" t="str">
            <v>A</v>
          </cell>
          <cell r="C2113" t="str">
            <v>List DMF</v>
          </cell>
        </row>
        <row r="2114">
          <cell r="A2114" t="str">
            <v>LIST_DMF</v>
          </cell>
          <cell r="B2114" t="str">
            <v>A</v>
          </cell>
          <cell r="C2114" t="str">
            <v>List DMF</v>
          </cell>
        </row>
        <row r="2115">
          <cell r="A2115" t="str">
            <v>LIST_DMF</v>
          </cell>
          <cell r="B2115" t="str">
            <v>A</v>
          </cell>
          <cell r="C2115" t="str">
            <v>List DMF</v>
          </cell>
        </row>
        <row r="2116">
          <cell r="A2116" t="str">
            <v>LIST_DMF</v>
          </cell>
          <cell r="B2116" t="str">
            <v>A</v>
          </cell>
          <cell r="C2116" t="str">
            <v>List DMF</v>
          </cell>
        </row>
        <row r="2117">
          <cell r="A2117" t="str">
            <v>LIST_DMF</v>
          </cell>
          <cell r="B2117" t="str">
            <v>A</v>
          </cell>
          <cell r="C2117" t="str">
            <v>List DMF</v>
          </cell>
        </row>
        <row r="2118">
          <cell r="A2118" t="str">
            <v>LIST_DMF</v>
          </cell>
          <cell r="B2118" t="str">
            <v>A</v>
          </cell>
          <cell r="C2118" t="str">
            <v>List DMF</v>
          </cell>
        </row>
        <row r="2119">
          <cell r="A2119" t="str">
            <v>LIST_DMF</v>
          </cell>
          <cell r="B2119" t="str">
            <v>A</v>
          </cell>
          <cell r="C2119" t="str">
            <v>List DMF</v>
          </cell>
        </row>
        <row r="2120">
          <cell r="A2120" t="str">
            <v>LIST_DMF</v>
          </cell>
          <cell r="B2120" t="str">
            <v>A</v>
          </cell>
          <cell r="C2120" t="str">
            <v>List DMF</v>
          </cell>
        </row>
        <row r="2121">
          <cell r="A2121" t="str">
            <v>LIST_DMF</v>
          </cell>
          <cell r="B2121" t="str">
            <v>A</v>
          </cell>
          <cell r="C2121" t="str">
            <v>List DMF</v>
          </cell>
        </row>
        <row r="2122">
          <cell r="A2122" t="str">
            <v>LIST_DMF</v>
          </cell>
          <cell r="B2122" t="str">
            <v>A</v>
          </cell>
          <cell r="C2122" t="str">
            <v>List DMF</v>
          </cell>
        </row>
        <row r="2123">
          <cell r="A2123" t="str">
            <v>LIST_DMF</v>
          </cell>
          <cell r="B2123" t="str">
            <v>A</v>
          </cell>
          <cell r="C2123" t="str">
            <v>List DMF</v>
          </cell>
        </row>
        <row r="2124">
          <cell r="A2124" t="str">
            <v>LIST_DMF</v>
          </cell>
          <cell r="B2124" t="str">
            <v>A</v>
          </cell>
          <cell r="C2124" t="str">
            <v>List DMF</v>
          </cell>
        </row>
        <row r="2125">
          <cell r="A2125" t="str">
            <v>LIST_DMF</v>
          </cell>
          <cell r="B2125" t="str">
            <v>A</v>
          </cell>
          <cell r="C2125" t="str">
            <v>List DMF</v>
          </cell>
        </row>
        <row r="2126">
          <cell r="A2126" t="str">
            <v>LIST_DMF</v>
          </cell>
          <cell r="B2126" t="str">
            <v>A</v>
          </cell>
          <cell r="C2126" t="str">
            <v>List DMF</v>
          </cell>
        </row>
        <row r="2127">
          <cell r="A2127" t="str">
            <v>LIST_G_PLANDFMS</v>
          </cell>
          <cell r="B2127" t="str">
            <v>A</v>
          </cell>
          <cell r="C2127" t="str">
            <v>List G: Planned FMs</v>
          </cell>
        </row>
        <row r="2128">
          <cell r="A2128" t="str">
            <v>LIST_G_PLANDFMS</v>
          </cell>
          <cell r="B2128" t="str">
            <v>A</v>
          </cell>
          <cell r="C2128" t="str">
            <v>List G: Planned FMs</v>
          </cell>
        </row>
        <row r="2129">
          <cell r="A2129" t="str">
            <v>LIST_G_PLANDFMS</v>
          </cell>
          <cell r="B2129" t="str">
            <v>A</v>
          </cell>
          <cell r="C2129" t="str">
            <v>List G: Planned FMs</v>
          </cell>
        </row>
        <row r="2130">
          <cell r="A2130" t="str">
            <v>LIST_G_PLANDFMS</v>
          </cell>
          <cell r="B2130" t="str">
            <v>A</v>
          </cell>
          <cell r="C2130" t="str">
            <v>List G: Planned FMs</v>
          </cell>
        </row>
        <row r="2131">
          <cell r="A2131" t="str">
            <v>LIST_G_PLANDFMS</v>
          </cell>
          <cell r="B2131" t="str">
            <v>A</v>
          </cell>
          <cell r="C2131" t="str">
            <v>List G: Planned FMs</v>
          </cell>
        </row>
        <row r="2132">
          <cell r="A2132" t="str">
            <v>LIST_G_PLANDFMS</v>
          </cell>
          <cell r="B2132" t="str">
            <v>A</v>
          </cell>
          <cell r="C2132" t="str">
            <v>List G: Planned FMs</v>
          </cell>
        </row>
        <row r="2133">
          <cell r="A2133" t="str">
            <v>LIST_G_PLANDFMS</v>
          </cell>
          <cell r="B2133" t="str">
            <v>A</v>
          </cell>
          <cell r="C2133" t="str">
            <v>List G: Planned FMs</v>
          </cell>
        </row>
        <row r="2134">
          <cell r="A2134" t="str">
            <v>LIST_G_PLANDFMS</v>
          </cell>
          <cell r="B2134" t="str">
            <v>A</v>
          </cell>
          <cell r="C2134" t="str">
            <v>List G: Planned FMs</v>
          </cell>
        </row>
        <row r="2135">
          <cell r="A2135" t="str">
            <v>LIST_G_PLANDFMS</v>
          </cell>
          <cell r="B2135" t="str">
            <v>A</v>
          </cell>
          <cell r="C2135" t="str">
            <v>List G: Planned FMs</v>
          </cell>
        </row>
        <row r="2136">
          <cell r="A2136" t="str">
            <v>LIST_G_PLANDFMS</v>
          </cell>
          <cell r="B2136" t="str">
            <v>A</v>
          </cell>
          <cell r="C2136" t="str">
            <v>List G: Planned FMs</v>
          </cell>
        </row>
        <row r="2137">
          <cell r="A2137" t="str">
            <v>LIST_G_PLANDFMS</v>
          </cell>
          <cell r="B2137" t="str">
            <v>A</v>
          </cell>
          <cell r="C2137" t="str">
            <v>List G: Planned FMs</v>
          </cell>
        </row>
        <row r="2138">
          <cell r="A2138" t="str">
            <v>LIST_G_PLANDFMS</v>
          </cell>
          <cell r="B2138" t="str">
            <v>A</v>
          </cell>
          <cell r="C2138" t="str">
            <v>List G: Planned FMs</v>
          </cell>
        </row>
        <row r="2139">
          <cell r="A2139" t="str">
            <v>LIST_G_PLANDFMS</v>
          </cell>
          <cell r="B2139" t="str">
            <v>A</v>
          </cell>
          <cell r="C2139" t="str">
            <v>List G: Planned FMs</v>
          </cell>
        </row>
        <row r="2140">
          <cell r="A2140" t="str">
            <v>LIST_G_PLANDFMS</v>
          </cell>
          <cell r="B2140" t="str">
            <v>A</v>
          </cell>
          <cell r="C2140" t="str">
            <v>List G: Planned FMs</v>
          </cell>
        </row>
        <row r="2141">
          <cell r="A2141" t="str">
            <v>LIST_G_PLANDFMS</v>
          </cell>
          <cell r="B2141" t="str">
            <v>A</v>
          </cell>
          <cell r="C2141" t="str">
            <v>List G: Planned FMs</v>
          </cell>
        </row>
        <row r="2142">
          <cell r="A2142" t="str">
            <v>LIST_G_PLANDFMS</v>
          </cell>
          <cell r="B2142" t="str">
            <v>A</v>
          </cell>
          <cell r="C2142" t="str">
            <v>List G: Planned FMs</v>
          </cell>
        </row>
        <row r="2143">
          <cell r="A2143" t="str">
            <v>LIST_G_PLANDFMS</v>
          </cell>
          <cell r="B2143" t="str">
            <v>A</v>
          </cell>
          <cell r="C2143" t="str">
            <v>List G: Planned FMs</v>
          </cell>
        </row>
        <row r="2144">
          <cell r="A2144" t="str">
            <v>LIST_G_PLANDFMS</v>
          </cell>
          <cell r="B2144" t="str">
            <v>A</v>
          </cell>
          <cell r="C2144" t="str">
            <v>List G: Planned FMs</v>
          </cell>
        </row>
        <row r="2145">
          <cell r="A2145" t="str">
            <v>LIST_G_PLANDFMS</v>
          </cell>
          <cell r="B2145" t="str">
            <v>A</v>
          </cell>
          <cell r="C2145" t="str">
            <v>List G: Planned FMs</v>
          </cell>
        </row>
        <row r="2146">
          <cell r="A2146" t="str">
            <v>LIST_G_PLANDFMS</v>
          </cell>
          <cell r="B2146" t="str">
            <v>A</v>
          </cell>
          <cell r="C2146" t="str">
            <v>List G: Planned FMs</v>
          </cell>
        </row>
        <row r="2147">
          <cell r="A2147" t="str">
            <v>LIST_G_PLANDFMS</v>
          </cell>
          <cell r="B2147" t="str">
            <v>A</v>
          </cell>
          <cell r="C2147" t="str">
            <v>List G: Planned FMs</v>
          </cell>
        </row>
        <row r="2148">
          <cell r="A2148" t="str">
            <v>LIST_G_PLANDFMS</v>
          </cell>
          <cell r="B2148" t="str">
            <v>A</v>
          </cell>
          <cell r="C2148" t="str">
            <v>List G: Planned FMs</v>
          </cell>
        </row>
        <row r="2149">
          <cell r="A2149" t="str">
            <v>LIST_G_PLANDFMS</v>
          </cell>
          <cell r="B2149" t="str">
            <v>A</v>
          </cell>
          <cell r="C2149" t="str">
            <v>List G: Planned FMs</v>
          </cell>
        </row>
        <row r="2150">
          <cell r="A2150" t="str">
            <v>LIST_G_PLANDFMS</v>
          </cell>
          <cell r="B2150" t="str">
            <v>A</v>
          </cell>
          <cell r="C2150" t="str">
            <v>List G: Planned FMs</v>
          </cell>
        </row>
        <row r="2151">
          <cell r="A2151" t="str">
            <v>LIST_G_PLANDFMS</v>
          </cell>
          <cell r="B2151" t="str">
            <v>A</v>
          </cell>
          <cell r="C2151" t="str">
            <v>List G: Planned FMs</v>
          </cell>
        </row>
        <row r="2152">
          <cell r="A2152" t="str">
            <v>LIST_G_PLANDFMS</v>
          </cell>
          <cell r="B2152" t="str">
            <v>A</v>
          </cell>
          <cell r="C2152" t="str">
            <v>List G: Planned FMs</v>
          </cell>
        </row>
        <row r="2153">
          <cell r="A2153" t="str">
            <v>LIST_G_PLANDFMS</v>
          </cell>
          <cell r="B2153" t="str">
            <v>A</v>
          </cell>
          <cell r="C2153" t="str">
            <v>List G: Planned FMs</v>
          </cell>
        </row>
        <row r="2154">
          <cell r="A2154" t="str">
            <v>LIST_G_PLANDFMS</v>
          </cell>
          <cell r="B2154" t="str">
            <v>A</v>
          </cell>
          <cell r="C2154" t="str">
            <v>List G: Planned FMs</v>
          </cell>
        </row>
        <row r="2155">
          <cell r="A2155" t="str">
            <v>LIST_G_PLANDFMS</v>
          </cell>
          <cell r="B2155" t="str">
            <v>A</v>
          </cell>
          <cell r="C2155" t="str">
            <v>List G: Planned FMs</v>
          </cell>
        </row>
        <row r="2156">
          <cell r="A2156" t="str">
            <v>LIST_G_PLANDFMS</v>
          </cell>
          <cell r="B2156" t="str">
            <v>A</v>
          </cell>
          <cell r="C2156" t="str">
            <v>List G: Planned FMs</v>
          </cell>
        </row>
        <row r="2157">
          <cell r="A2157" t="str">
            <v>LIST_G_PLANDFMS</v>
          </cell>
          <cell r="B2157" t="str">
            <v>A</v>
          </cell>
          <cell r="C2157" t="str">
            <v>List G: Planned FMs</v>
          </cell>
        </row>
        <row r="2158">
          <cell r="A2158" t="str">
            <v>LIST_G_PLANDFMS</v>
          </cell>
          <cell r="B2158" t="str">
            <v>A</v>
          </cell>
          <cell r="C2158" t="str">
            <v>List G: Planned FMs</v>
          </cell>
        </row>
        <row r="2159">
          <cell r="A2159" t="str">
            <v>LIST_G_PLANDFMS</v>
          </cell>
          <cell r="B2159" t="str">
            <v>A</v>
          </cell>
          <cell r="C2159" t="str">
            <v>List G: Planned FMs</v>
          </cell>
        </row>
        <row r="2160">
          <cell r="A2160" t="str">
            <v>LIST_G_PLANDFMS</v>
          </cell>
          <cell r="B2160" t="str">
            <v>A</v>
          </cell>
          <cell r="C2160" t="str">
            <v>List G: Planned FMs</v>
          </cell>
        </row>
        <row r="2161">
          <cell r="A2161" t="str">
            <v>LIST_G_PLANDFMS</v>
          </cell>
          <cell r="B2161" t="str">
            <v>A</v>
          </cell>
          <cell r="C2161" t="str">
            <v>List G: Planned FMs</v>
          </cell>
        </row>
        <row r="2162">
          <cell r="A2162" t="str">
            <v>LIST_G_PLANDFMS</v>
          </cell>
          <cell r="B2162" t="str">
            <v>A</v>
          </cell>
          <cell r="C2162" t="str">
            <v>List G: Planned FMs</v>
          </cell>
        </row>
        <row r="2163">
          <cell r="A2163" t="str">
            <v>LIST_G_PLANDFMS</v>
          </cell>
          <cell r="B2163" t="str">
            <v>A</v>
          </cell>
          <cell r="C2163" t="str">
            <v>List G: Planned FMs</v>
          </cell>
        </row>
        <row r="2164">
          <cell r="A2164" t="str">
            <v>LIST_G_PLANDFMS</v>
          </cell>
          <cell r="B2164" t="str">
            <v>A</v>
          </cell>
          <cell r="C2164" t="str">
            <v>List G: Planned FMs</v>
          </cell>
        </row>
        <row r="2165">
          <cell r="A2165" t="str">
            <v>LIST_G_PLANDFMS</v>
          </cell>
          <cell r="B2165" t="str">
            <v>A</v>
          </cell>
          <cell r="C2165" t="str">
            <v>List G: Planned FMs</v>
          </cell>
        </row>
        <row r="2166">
          <cell r="A2166" t="str">
            <v>LIST_G_PLANDFMS</v>
          </cell>
          <cell r="B2166" t="str">
            <v>A</v>
          </cell>
          <cell r="C2166" t="str">
            <v>List G: Planned FMs</v>
          </cell>
        </row>
        <row r="2167">
          <cell r="A2167" t="str">
            <v>LIST_G_PLANDFMS</v>
          </cell>
          <cell r="B2167" t="str">
            <v>A</v>
          </cell>
          <cell r="C2167" t="str">
            <v>List G: Planned FMs</v>
          </cell>
        </row>
        <row r="2168">
          <cell r="A2168" t="str">
            <v>LIST_G_PLANDFMS</v>
          </cell>
          <cell r="B2168" t="str">
            <v>A</v>
          </cell>
          <cell r="C2168" t="str">
            <v>List G: Planned FMs</v>
          </cell>
        </row>
        <row r="2169">
          <cell r="A2169" t="str">
            <v>LIST_G_PLANDFMS</v>
          </cell>
          <cell r="B2169" t="str">
            <v>A</v>
          </cell>
          <cell r="C2169" t="str">
            <v>List G: Planned FMs</v>
          </cell>
        </row>
        <row r="2170">
          <cell r="A2170" t="str">
            <v>LIST_G_PLANDFMS</v>
          </cell>
          <cell r="B2170" t="str">
            <v>A</v>
          </cell>
          <cell r="C2170" t="str">
            <v>List G: Planned FMs</v>
          </cell>
        </row>
        <row r="2171">
          <cell r="A2171" t="str">
            <v>LIST_G_PLANDFMS</v>
          </cell>
          <cell r="B2171" t="str">
            <v>A</v>
          </cell>
          <cell r="C2171" t="str">
            <v>List G: Planned FMs</v>
          </cell>
        </row>
        <row r="2172">
          <cell r="A2172" t="str">
            <v>LIST_G_PLANDFMS</v>
          </cell>
          <cell r="B2172" t="str">
            <v>A</v>
          </cell>
          <cell r="C2172" t="str">
            <v>List G: Planned FMs</v>
          </cell>
        </row>
        <row r="2173">
          <cell r="A2173" t="str">
            <v>LIST_G_PLANDFMS</v>
          </cell>
          <cell r="B2173" t="str">
            <v>A</v>
          </cell>
          <cell r="C2173" t="str">
            <v>List G: Planned FMs</v>
          </cell>
        </row>
        <row r="2174">
          <cell r="A2174" t="str">
            <v>LIST_G_PLANDFMS</v>
          </cell>
          <cell r="B2174" t="str">
            <v>A</v>
          </cell>
          <cell r="C2174" t="str">
            <v>List G: Planned FMs</v>
          </cell>
        </row>
        <row r="2175">
          <cell r="A2175" t="str">
            <v>LIST_G_PLANDFMS</v>
          </cell>
          <cell r="B2175" t="str">
            <v>A</v>
          </cell>
          <cell r="C2175" t="str">
            <v>List G: Planned FMs</v>
          </cell>
        </row>
        <row r="2176">
          <cell r="A2176" t="str">
            <v>LIST_G_PLANDFMS</v>
          </cell>
          <cell r="B2176" t="str">
            <v>A</v>
          </cell>
          <cell r="C2176" t="str">
            <v>List G: Planned FMs</v>
          </cell>
        </row>
        <row r="2177">
          <cell r="A2177" t="str">
            <v>LIST_G_PLANDFMS</v>
          </cell>
          <cell r="B2177" t="str">
            <v>A</v>
          </cell>
          <cell r="C2177" t="str">
            <v>List G: Planned FMs</v>
          </cell>
        </row>
        <row r="2178">
          <cell r="A2178" t="str">
            <v>LIST_G_PLANDFMS</v>
          </cell>
          <cell r="B2178" t="str">
            <v>A</v>
          </cell>
          <cell r="C2178" t="str">
            <v>List G: Planned FMs</v>
          </cell>
        </row>
        <row r="2179">
          <cell r="A2179" t="str">
            <v>LIST_G_PLANDFMS</v>
          </cell>
          <cell r="B2179" t="str">
            <v>A</v>
          </cell>
          <cell r="C2179" t="str">
            <v>List G: Planned FMs</v>
          </cell>
        </row>
        <row r="2180">
          <cell r="A2180" t="str">
            <v>LIST_G_PLANDFMS</v>
          </cell>
          <cell r="B2180" t="str">
            <v>A</v>
          </cell>
          <cell r="C2180" t="str">
            <v>List G: Planned FMs</v>
          </cell>
        </row>
        <row r="2181">
          <cell r="A2181" t="str">
            <v>LIST_G_PLANDFMS</v>
          </cell>
          <cell r="B2181" t="str">
            <v>A</v>
          </cell>
          <cell r="C2181" t="str">
            <v>List G: Planned FMs</v>
          </cell>
        </row>
        <row r="2182">
          <cell r="A2182" t="str">
            <v>LIST_G_PLANDFMS</v>
          </cell>
          <cell r="B2182" t="str">
            <v>A</v>
          </cell>
          <cell r="C2182" t="str">
            <v>List G: Planned FMs</v>
          </cell>
        </row>
        <row r="2183">
          <cell r="A2183" t="str">
            <v>LIST_G_PLANDFMS</v>
          </cell>
          <cell r="B2183" t="str">
            <v>A</v>
          </cell>
          <cell r="C2183" t="str">
            <v>List G: Planned FMs</v>
          </cell>
        </row>
        <row r="2184">
          <cell r="A2184" t="str">
            <v>LIST_G_PLANDFMS</v>
          </cell>
          <cell r="B2184" t="str">
            <v>A</v>
          </cell>
          <cell r="C2184" t="str">
            <v>List G: Planned FMs</v>
          </cell>
        </row>
        <row r="2185">
          <cell r="A2185" t="str">
            <v>LIST_G_PLANDFMS</v>
          </cell>
          <cell r="B2185" t="str">
            <v>A</v>
          </cell>
          <cell r="C2185" t="str">
            <v>List G: Planned FMs</v>
          </cell>
        </row>
        <row r="2186">
          <cell r="A2186" t="str">
            <v>LIST_G_PLANDFMS</v>
          </cell>
          <cell r="B2186" t="str">
            <v>A</v>
          </cell>
          <cell r="C2186" t="str">
            <v>List G: Planned FMs</v>
          </cell>
        </row>
        <row r="2187">
          <cell r="A2187" t="str">
            <v>LIST_G_PLANDFMS</v>
          </cell>
          <cell r="B2187" t="str">
            <v>A</v>
          </cell>
          <cell r="C2187" t="str">
            <v>List G: Planned FMs</v>
          </cell>
        </row>
        <row r="2188">
          <cell r="A2188" t="str">
            <v>LIST_G_PLANDFMS</v>
          </cell>
          <cell r="B2188" t="str">
            <v>A</v>
          </cell>
          <cell r="C2188" t="str">
            <v>List G: Planned FMs</v>
          </cell>
        </row>
        <row r="2189">
          <cell r="A2189" t="str">
            <v>LIST_G_PLANDFMS</v>
          </cell>
          <cell r="B2189" t="str">
            <v>A</v>
          </cell>
          <cell r="C2189" t="str">
            <v>List G: Planned FMs</v>
          </cell>
        </row>
        <row r="2190">
          <cell r="A2190" t="str">
            <v>LIST_G_PLANDFMS</v>
          </cell>
          <cell r="B2190" t="str">
            <v>A</v>
          </cell>
          <cell r="C2190" t="str">
            <v>List G: Planned FMs</v>
          </cell>
        </row>
        <row r="2191">
          <cell r="A2191" t="str">
            <v>LIST_G_PLANDFMS</v>
          </cell>
          <cell r="B2191" t="str">
            <v>A</v>
          </cell>
          <cell r="C2191" t="str">
            <v>List G: Planned FMs</v>
          </cell>
        </row>
        <row r="2192">
          <cell r="A2192" t="str">
            <v>LIST_G_PLANDFMS</v>
          </cell>
          <cell r="B2192" t="str">
            <v>A</v>
          </cell>
          <cell r="C2192" t="str">
            <v>List G: Planned FMs</v>
          </cell>
        </row>
        <row r="2193">
          <cell r="A2193" t="str">
            <v>LIST_G_PLANDFMS</v>
          </cell>
          <cell r="B2193" t="str">
            <v>A</v>
          </cell>
          <cell r="C2193" t="str">
            <v>List G: Planned FMs</v>
          </cell>
        </row>
        <row r="2194">
          <cell r="A2194" t="str">
            <v>LIST_G_PLANDFMS</v>
          </cell>
          <cell r="B2194" t="str">
            <v>A</v>
          </cell>
          <cell r="C2194" t="str">
            <v>List G: Planned FMs</v>
          </cell>
        </row>
        <row r="2195">
          <cell r="A2195" t="str">
            <v>LIST_G_PLANDFMS</v>
          </cell>
          <cell r="B2195" t="str">
            <v>A</v>
          </cell>
          <cell r="C2195" t="str">
            <v>List G: Planned FMs</v>
          </cell>
        </row>
        <row r="2196">
          <cell r="A2196" t="str">
            <v>LIST_G_PLANDFMS</v>
          </cell>
          <cell r="B2196" t="str">
            <v>A</v>
          </cell>
          <cell r="C2196" t="str">
            <v>List G: Planned FMs</v>
          </cell>
        </row>
        <row r="2197">
          <cell r="A2197" t="str">
            <v>LIST_G_PLANDFMS</v>
          </cell>
          <cell r="B2197" t="str">
            <v>A</v>
          </cell>
          <cell r="C2197" t="str">
            <v>List G: Planned FMs</v>
          </cell>
        </row>
        <row r="2198">
          <cell r="A2198" t="str">
            <v>LIST_G_PLANDFMS</v>
          </cell>
          <cell r="B2198" t="str">
            <v>A</v>
          </cell>
          <cell r="C2198" t="str">
            <v>List G: Planned FMs</v>
          </cell>
        </row>
        <row r="2199">
          <cell r="A2199" t="str">
            <v>LIST_G_PLANDFMS</v>
          </cell>
          <cell r="B2199" t="str">
            <v>A</v>
          </cell>
          <cell r="C2199" t="str">
            <v>List G: Planned FMs</v>
          </cell>
        </row>
        <row r="2200">
          <cell r="A2200" t="str">
            <v>LIST_G_PLANDFMS</v>
          </cell>
          <cell r="B2200" t="str">
            <v>A</v>
          </cell>
          <cell r="C2200" t="str">
            <v>List G: Planned FMs</v>
          </cell>
        </row>
        <row r="2201">
          <cell r="A2201" t="str">
            <v>LIST_G_PLANDFMS</v>
          </cell>
          <cell r="B2201" t="str">
            <v>A</v>
          </cell>
          <cell r="C2201" t="str">
            <v>List G: Planned FMs</v>
          </cell>
        </row>
        <row r="2202">
          <cell r="A2202" t="str">
            <v>LIST_G_PLANDFMS</v>
          </cell>
          <cell r="B2202" t="str">
            <v>A</v>
          </cell>
          <cell r="C2202" t="str">
            <v>List G: Planned FMs</v>
          </cell>
        </row>
        <row r="2203">
          <cell r="A2203" t="str">
            <v>LIST_G_PLANDFMS</v>
          </cell>
          <cell r="B2203" t="str">
            <v>A</v>
          </cell>
          <cell r="C2203" t="str">
            <v>List G: Planned FMs</v>
          </cell>
        </row>
        <row r="2204">
          <cell r="A2204" t="str">
            <v>LIST_G_PLANDFMS</v>
          </cell>
          <cell r="B2204" t="str">
            <v>A</v>
          </cell>
          <cell r="C2204" t="str">
            <v>List G: Planned FMs</v>
          </cell>
        </row>
        <row r="2205">
          <cell r="A2205" t="str">
            <v>LIST_G_PLANDFMS</v>
          </cell>
          <cell r="B2205" t="str">
            <v>A</v>
          </cell>
          <cell r="C2205" t="str">
            <v>List G: Planned FMs</v>
          </cell>
        </row>
        <row r="2206">
          <cell r="A2206" t="str">
            <v>LIST_G_PLANDFMS</v>
          </cell>
          <cell r="B2206" t="str">
            <v>A</v>
          </cell>
          <cell r="C2206" t="str">
            <v>List G: Planned FMs</v>
          </cell>
        </row>
        <row r="2207">
          <cell r="A2207" t="str">
            <v>LIST_G_PLANDFMS</v>
          </cell>
          <cell r="B2207" t="str">
            <v>A</v>
          </cell>
          <cell r="C2207" t="str">
            <v>List G: Planned FMs</v>
          </cell>
        </row>
        <row r="2208">
          <cell r="A2208" t="str">
            <v>LIST_G_PLANDFMS</v>
          </cell>
          <cell r="B2208" t="str">
            <v>A</v>
          </cell>
          <cell r="C2208" t="str">
            <v>List G: Planned FMs</v>
          </cell>
        </row>
        <row r="2209">
          <cell r="A2209" t="str">
            <v>LIST_G_PLANDFMS</v>
          </cell>
          <cell r="B2209" t="str">
            <v>A</v>
          </cell>
          <cell r="C2209" t="str">
            <v>List G: Planned FMs</v>
          </cell>
        </row>
        <row r="2210">
          <cell r="A2210" t="str">
            <v>LIST_G_PLANDFMS</v>
          </cell>
          <cell r="B2210" t="str">
            <v>A</v>
          </cell>
          <cell r="C2210" t="str">
            <v>List G: Planned FMs</v>
          </cell>
        </row>
        <row r="2211">
          <cell r="A2211" t="str">
            <v>LIST_G_PLANDFMS</v>
          </cell>
          <cell r="B2211" t="str">
            <v>A</v>
          </cell>
          <cell r="C2211" t="str">
            <v>List G: Planned FMs</v>
          </cell>
        </row>
        <row r="2212">
          <cell r="A2212" t="str">
            <v>LIST_G_PLANDFMS</v>
          </cell>
          <cell r="B2212" t="str">
            <v>A</v>
          </cell>
          <cell r="C2212" t="str">
            <v>List G: Planned FMs</v>
          </cell>
        </row>
        <row r="2213">
          <cell r="A2213" t="str">
            <v>LIST_G_PLANDFMS</v>
          </cell>
          <cell r="B2213" t="str">
            <v>A</v>
          </cell>
          <cell r="C2213" t="str">
            <v>List G: Planned FMs</v>
          </cell>
        </row>
        <row r="2214">
          <cell r="A2214" t="str">
            <v>LIST_G_PLANDFMS</v>
          </cell>
          <cell r="B2214" t="str">
            <v>A</v>
          </cell>
          <cell r="C2214" t="str">
            <v>List G: Planned FMs</v>
          </cell>
        </row>
        <row r="2215">
          <cell r="A2215" t="str">
            <v>LIST_G_PLANDFMS</v>
          </cell>
          <cell r="B2215" t="str">
            <v>A</v>
          </cell>
          <cell r="C2215" t="str">
            <v>List G: Planned FMs</v>
          </cell>
        </row>
        <row r="2216">
          <cell r="A2216" t="str">
            <v>LIST_G_PLANDFMS</v>
          </cell>
          <cell r="B2216" t="str">
            <v>A</v>
          </cell>
          <cell r="C2216" t="str">
            <v>List G: Planned FMs</v>
          </cell>
        </row>
        <row r="2217">
          <cell r="A2217" t="str">
            <v>LIST_G_PLANDFMS</v>
          </cell>
          <cell r="B2217" t="str">
            <v>A</v>
          </cell>
          <cell r="C2217" t="str">
            <v>List G: Planned FMs</v>
          </cell>
        </row>
        <row r="2218">
          <cell r="A2218" t="str">
            <v>LIST_G_PLANDFMS</v>
          </cell>
          <cell r="B2218" t="str">
            <v>A</v>
          </cell>
          <cell r="C2218" t="str">
            <v>List G: Planned FMs</v>
          </cell>
        </row>
        <row r="2219">
          <cell r="A2219" t="str">
            <v>LIST_G_PLANDFMS</v>
          </cell>
          <cell r="B2219" t="str">
            <v>A</v>
          </cell>
          <cell r="C2219" t="str">
            <v>List G: Planned FMs</v>
          </cell>
        </row>
        <row r="2220">
          <cell r="A2220" t="str">
            <v>LIST_G_PLANDFMS</v>
          </cell>
          <cell r="B2220" t="str">
            <v>A</v>
          </cell>
          <cell r="C2220" t="str">
            <v>List G: Planned FMs</v>
          </cell>
        </row>
        <row r="2221">
          <cell r="A2221" t="str">
            <v>LIST_G_PLANDFMS</v>
          </cell>
          <cell r="B2221" t="str">
            <v>A</v>
          </cell>
          <cell r="C2221" t="str">
            <v>List G: Planned FMs</v>
          </cell>
        </row>
        <row r="2222">
          <cell r="A2222" t="str">
            <v>LIST_G_PLANDFMS</v>
          </cell>
          <cell r="B2222" t="str">
            <v>A</v>
          </cell>
          <cell r="C2222" t="str">
            <v>List G: Planned FMs</v>
          </cell>
        </row>
        <row r="2223">
          <cell r="A2223" t="str">
            <v>LIST_G_PLANDFMS</v>
          </cell>
          <cell r="B2223" t="str">
            <v>A</v>
          </cell>
          <cell r="C2223" t="str">
            <v>List G: Planned FMs</v>
          </cell>
        </row>
        <row r="2224">
          <cell r="A2224" t="str">
            <v>LIST_G_PLANDFMS</v>
          </cell>
          <cell r="B2224" t="str">
            <v>A</v>
          </cell>
          <cell r="C2224" t="str">
            <v>List G: Planned FMs</v>
          </cell>
        </row>
        <row r="2225">
          <cell r="A2225" t="str">
            <v>LIST_G_PLANDFMS</v>
          </cell>
          <cell r="B2225" t="str">
            <v>A</v>
          </cell>
          <cell r="C2225" t="str">
            <v>List G: Planned FMs</v>
          </cell>
        </row>
        <row r="2226">
          <cell r="A2226" t="str">
            <v>LIST_G_PLANDFMS</v>
          </cell>
          <cell r="B2226" t="str">
            <v>A</v>
          </cell>
          <cell r="C2226" t="str">
            <v>List G: Planned FMs</v>
          </cell>
        </row>
        <row r="2227">
          <cell r="A2227" t="str">
            <v>LIST_G_PLANDFMS</v>
          </cell>
          <cell r="B2227" t="str">
            <v>A</v>
          </cell>
          <cell r="C2227" t="str">
            <v>List G: Planned FMs</v>
          </cell>
        </row>
        <row r="2228">
          <cell r="A2228" t="str">
            <v>LIST_G_PLANDFMS</v>
          </cell>
          <cell r="B2228" t="str">
            <v>A</v>
          </cell>
          <cell r="C2228" t="str">
            <v>List G: Planned FMs</v>
          </cell>
        </row>
        <row r="2229">
          <cell r="A2229" t="str">
            <v>LIST_G_PLANDFMS</v>
          </cell>
          <cell r="B2229" t="str">
            <v>A</v>
          </cell>
          <cell r="C2229" t="str">
            <v>List G: Planned FMs</v>
          </cell>
        </row>
        <row r="2230">
          <cell r="A2230" t="str">
            <v>LIST_G_PLANDFMS</v>
          </cell>
          <cell r="B2230" t="str">
            <v>A</v>
          </cell>
          <cell r="C2230" t="str">
            <v>List G: Planned FMs</v>
          </cell>
        </row>
        <row r="2231">
          <cell r="A2231" t="str">
            <v>LIST_G_PLANDFMS</v>
          </cell>
          <cell r="B2231" t="str">
            <v>A</v>
          </cell>
          <cell r="C2231" t="str">
            <v>List G: Planned FMs</v>
          </cell>
        </row>
        <row r="2232">
          <cell r="A2232" t="str">
            <v>LIST_G_PLANDFMS</v>
          </cell>
          <cell r="B2232" t="str">
            <v>A</v>
          </cell>
          <cell r="C2232" t="str">
            <v>List G: Planned FMs</v>
          </cell>
        </row>
        <row r="2233">
          <cell r="A2233" t="str">
            <v>LIST_G_PLANDFMS</v>
          </cell>
          <cell r="B2233" t="str">
            <v>A</v>
          </cell>
          <cell r="C2233" t="str">
            <v>List G: Planned FMs</v>
          </cell>
        </row>
        <row r="2234">
          <cell r="A2234" t="str">
            <v>LIST_G_PLANDFMS</v>
          </cell>
          <cell r="B2234" t="str">
            <v>A</v>
          </cell>
          <cell r="C2234" t="str">
            <v>List G: Planned FMs</v>
          </cell>
        </row>
        <row r="2235">
          <cell r="A2235" t="str">
            <v>LIST_G_PLANDFMS</v>
          </cell>
          <cell r="B2235" t="str">
            <v>A</v>
          </cell>
          <cell r="C2235" t="str">
            <v>List G: Planned FMs</v>
          </cell>
        </row>
        <row r="2236">
          <cell r="A2236" t="str">
            <v>LIST_G_PLANDFMS</v>
          </cell>
          <cell r="B2236" t="str">
            <v>A</v>
          </cell>
          <cell r="C2236" t="str">
            <v>List G: Planned FMs</v>
          </cell>
        </row>
        <row r="2237">
          <cell r="A2237" t="str">
            <v>LIST_G_PLANDFMS</v>
          </cell>
          <cell r="B2237" t="str">
            <v>A</v>
          </cell>
          <cell r="C2237" t="str">
            <v>List G: Planned FMs</v>
          </cell>
        </row>
        <row r="2238">
          <cell r="A2238" t="str">
            <v>LIST_G_PLANDFMS</v>
          </cell>
          <cell r="B2238" t="str">
            <v>A</v>
          </cell>
          <cell r="C2238" t="str">
            <v>List G: Planned FMs</v>
          </cell>
        </row>
        <row r="2239">
          <cell r="A2239" t="str">
            <v>LIST_G_PLANDFMS</v>
          </cell>
          <cell r="B2239" t="str">
            <v>A</v>
          </cell>
          <cell r="C2239" t="str">
            <v>List G: Planned FMs</v>
          </cell>
        </row>
        <row r="2240">
          <cell r="A2240" t="str">
            <v>LIST_G_PLANDFMS</v>
          </cell>
          <cell r="B2240" t="str">
            <v>A</v>
          </cell>
          <cell r="C2240" t="str">
            <v>List G: Planned FMs</v>
          </cell>
        </row>
        <row r="2241">
          <cell r="A2241" t="str">
            <v>LIST_G_PLANDFMS</v>
          </cell>
          <cell r="B2241" t="str">
            <v>A</v>
          </cell>
          <cell r="C2241" t="str">
            <v>List G: Planned FMs</v>
          </cell>
        </row>
        <row r="2242">
          <cell r="A2242" t="str">
            <v>LIST_G_PLANDFMS</v>
          </cell>
          <cell r="B2242" t="str">
            <v>A</v>
          </cell>
          <cell r="C2242" t="str">
            <v>List G: Planned FMs</v>
          </cell>
        </row>
        <row r="2243">
          <cell r="A2243" t="str">
            <v>LIST_G_PLANDFMS</v>
          </cell>
          <cell r="B2243" t="str">
            <v>A</v>
          </cell>
          <cell r="C2243" t="str">
            <v>List G: Planned FMs</v>
          </cell>
        </row>
        <row r="2244">
          <cell r="A2244" t="str">
            <v>LIST_G_PLANDFMS</v>
          </cell>
          <cell r="B2244" t="str">
            <v>A</v>
          </cell>
          <cell r="C2244" t="str">
            <v>List G: Planned FMs</v>
          </cell>
        </row>
        <row r="2245">
          <cell r="A2245" t="str">
            <v>LIST_G_PLANDFMS</v>
          </cell>
          <cell r="B2245" t="str">
            <v>A</v>
          </cell>
          <cell r="C2245" t="str">
            <v>List G: Planned FMs</v>
          </cell>
        </row>
        <row r="2246">
          <cell r="A2246" t="str">
            <v>LIST_G_PLANDFMS</v>
          </cell>
          <cell r="B2246" t="str">
            <v>A</v>
          </cell>
          <cell r="C2246" t="str">
            <v>List G: Planned FMs</v>
          </cell>
        </row>
        <row r="2247">
          <cell r="A2247" t="str">
            <v>LIST_G_PLANDFMS</v>
          </cell>
          <cell r="B2247" t="str">
            <v>A</v>
          </cell>
          <cell r="C2247" t="str">
            <v>List G: Planned FMs</v>
          </cell>
        </row>
        <row r="2248">
          <cell r="A2248" t="str">
            <v>LIST_G_PLANDFMS</v>
          </cell>
          <cell r="B2248" t="str">
            <v>A</v>
          </cell>
          <cell r="C2248" t="str">
            <v>List G: Planned FMs</v>
          </cell>
        </row>
        <row r="2249">
          <cell r="A2249" t="str">
            <v>LIST_G_PLANDFMS</v>
          </cell>
          <cell r="B2249" t="str">
            <v>A</v>
          </cell>
          <cell r="C2249" t="str">
            <v>List G: Planned FMs</v>
          </cell>
        </row>
        <row r="2250">
          <cell r="A2250" t="str">
            <v>LIST_G_PLANDFMS</v>
          </cell>
          <cell r="B2250" t="str">
            <v>A</v>
          </cell>
          <cell r="C2250" t="str">
            <v>List G: Planned FMs</v>
          </cell>
        </row>
        <row r="2251">
          <cell r="A2251" t="str">
            <v>LIST_G_PLANDFMS</v>
          </cell>
          <cell r="B2251" t="str">
            <v>A</v>
          </cell>
          <cell r="C2251" t="str">
            <v>List G: Planned FMs</v>
          </cell>
        </row>
        <row r="2252">
          <cell r="A2252" t="str">
            <v>LIST_G_PLANDFMS</v>
          </cell>
          <cell r="B2252" t="str">
            <v>A</v>
          </cell>
          <cell r="C2252" t="str">
            <v>List G: Planned FMs</v>
          </cell>
        </row>
        <row r="2253">
          <cell r="A2253" t="str">
            <v>LIST_G_PLANDFMS</v>
          </cell>
          <cell r="B2253" t="str">
            <v>A</v>
          </cell>
          <cell r="C2253" t="str">
            <v>List G: Planned FMs</v>
          </cell>
        </row>
        <row r="2254">
          <cell r="A2254" t="str">
            <v>LIST_G_PLANDFMS</v>
          </cell>
          <cell r="B2254" t="str">
            <v>A</v>
          </cell>
          <cell r="C2254" t="str">
            <v>List G: Planned FMs</v>
          </cell>
        </row>
        <row r="2255">
          <cell r="A2255" t="str">
            <v>LIST_G_PLANDFMS</v>
          </cell>
          <cell r="B2255" t="str">
            <v>A</v>
          </cell>
          <cell r="C2255" t="str">
            <v>List G: Planned FMs</v>
          </cell>
        </row>
        <row r="2256">
          <cell r="A2256" t="str">
            <v>LIST_G_PLANDFMS</v>
          </cell>
          <cell r="B2256" t="str">
            <v>A</v>
          </cell>
          <cell r="C2256" t="str">
            <v>List G: Planned FMs</v>
          </cell>
        </row>
        <row r="2257">
          <cell r="A2257" t="str">
            <v>LIST_G_PLANDFMS</v>
          </cell>
          <cell r="B2257" t="str">
            <v>A</v>
          </cell>
          <cell r="C2257" t="str">
            <v>List G: Planned FMs</v>
          </cell>
        </row>
        <row r="2258">
          <cell r="A2258" t="str">
            <v>LIST_G_PLANDFMS</v>
          </cell>
          <cell r="B2258" t="str">
            <v>A</v>
          </cell>
          <cell r="C2258" t="str">
            <v>List G: Planned FMs</v>
          </cell>
        </row>
        <row r="2259">
          <cell r="A2259" t="str">
            <v>LIST_G_PLANDFMS</v>
          </cell>
          <cell r="B2259" t="str">
            <v>A</v>
          </cell>
          <cell r="C2259" t="str">
            <v>List G: Planned FMs</v>
          </cell>
        </row>
        <row r="2260">
          <cell r="A2260" t="str">
            <v>LIST_G_PLANDFMS</v>
          </cell>
          <cell r="B2260" t="str">
            <v>A</v>
          </cell>
          <cell r="C2260" t="str">
            <v>List G: Planned FMs</v>
          </cell>
        </row>
        <row r="2261">
          <cell r="A2261" t="str">
            <v>LIST_G_PLANDFMS</v>
          </cell>
          <cell r="B2261" t="str">
            <v>A</v>
          </cell>
          <cell r="C2261" t="str">
            <v>List G: Planned FMs</v>
          </cell>
        </row>
        <row r="2262">
          <cell r="A2262" t="str">
            <v>LIST_G_PLANDFMS</v>
          </cell>
          <cell r="B2262" t="str">
            <v>A</v>
          </cell>
          <cell r="C2262" t="str">
            <v>List G: Planned FMs</v>
          </cell>
        </row>
        <row r="2263">
          <cell r="A2263" t="str">
            <v>LIST_G_PLANDFMS</v>
          </cell>
          <cell r="B2263" t="str">
            <v>A</v>
          </cell>
          <cell r="C2263" t="str">
            <v>List G: Planned FMs</v>
          </cell>
        </row>
        <row r="2264">
          <cell r="A2264" t="str">
            <v>LIST_G_PLANDFMS</v>
          </cell>
          <cell r="B2264" t="str">
            <v>A</v>
          </cell>
          <cell r="C2264" t="str">
            <v>List G: Planned FMs</v>
          </cell>
        </row>
        <row r="2265">
          <cell r="A2265" t="str">
            <v>LIST_G_PLANDFMS</v>
          </cell>
          <cell r="B2265" t="str">
            <v>A</v>
          </cell>
          <cell r="C2265" t="str">
            <v>List G: Planned FMs</v>
          </cell>
        </row>
        <row r="2266">
          <cell r="A2266" t="str">
            <v>LIST_G_PLANDFMS</v>
          </cell>
          <cell r="B2266" t="str">
            <v>A</v>
          </cell>
          <cell r="C2266" t="str">
            <v>List G: Planned FMs</v>
          </cell>
        </row>
        <row r="2267">
          <cell r="A2267" t="str">
            <v>LIST_G_PLANDFMS</v>
          </cell>
          <cell r="B2267" t="str">
            <v>A</v>
          </cell>
          <cell r="C2267" t="str">
            <v>List G: Planned FMs</v>
          </cell>
        </row>
        <row r="2268">
          <cell r="A2268" t="str">
            <v>LIST_G_PLANDFMS</v>
          </cell>
          <cell r="B2268" t="str">
            <v>A</v>
          </cell>
          <cell r="C2268" t="str">
            <v>List G: Planned FMs</v>
          </cell>
        </row>
        <row r="2269">
          <cell r="A2269" t="str">
            <v>LIST_G_PLANDFMS</v>
          </cell>
          <cell r="B2269" t="str">
            <v>A</v>
          </cell>
          <cell r="C2269" t="str">
            <v>List G: Planned FMs</v>
          </cell>
        </row>
        <row r="2270">
          <cell r="A2270" t="str">
            <v>LIST_G_PLANDFMS</v>
          </cell>
          <cell r="B2270" t="str">
            <v>A</v>
          </cell>
          <cell r="C2270" t="str">
            <v>List G: Planned FMs</v>
          </cell>
        </row>
        <row r="2271">
          <cell r="A2271" t="str">
            <v>LIST_G_PLANDFMS</v>
          </cell>
          <cell r="B2271" t="str">
            <v>A</v>
          </cell>
          <cell r="C2271" t="str">
            <v>List G: Planned FMs</v>
          </cell>
        </row>
        <row r="2272">
          <cell r="A2272" t="str">
            <v>LIST_G_PLANDFMS</v>
          </cell>
          <cell r="B2272" t="str">
            <v>A</v>
          </cell>
          <cell r="C2272" t="str">
            <v>List G: Planned FMs</v>
          </cell>
        </row>
        <row r="2273">
          <cell r="A2273" t="str">
            <v>LIST_G_PLANDFMS</v>
          </cell>
          <cell r="B2273" t="str">
            <v>A</v>
          </cell>
          <cell r="C2273" t="str">
            <v>List G: Planned FMs</v>
          </cell>
        </row>
        <row r="2274">
          <cell r="A2274" t="str">
            <v>LIST_G_PLANDFMS</v>
          </cell>
          <cell r="B2274" t="str">
            <v>A</v>
          </cell>
          <cell r="C2274" t="str">
            <v>List G: Planned FMs</v>
          </cell>
        </row>
        <row r="2275">
          <cell r="A2275" t="str">
            <v>LIST_G_PLANDFMS</v>
          </cell>
          <cell r="B2275" t="str">
            <v>A</v>
          </cell>
          <cell r="C2275" t="str">
            <v>List G: Planned FMs</v>
          </cell>
        </row>
        <row r="2276">
          <cell r="A2276" t="str">
            <v>LIST_G_PLANDFMS</v>
          </cell>
          <cell r="B2276" t="str">
            <v>A</v>
          </cell>
          <cell r="C2276" t="str">
            <v>List G: Planned FMs</v>
          </cell>
        </row>
        <row r="2277">
          <cell r="A2277" t="str">
            <v>LIST_G_PLANDFMS</v>
          </cell>
          <cell r="B2277" t="str">
            <v>A</v>
          </cell>
          <cell r="C2277" t="str">
            <v>List G: Planned FMs</v>
          </cell>
        </row>
        <row r="2278">
          <cell r="A2278" t="str">
            <v>LIST_G_PLANDFMS</v>
          </cell>
          <cell r="B2278" t="str">
            <v>A</v>
          </cell>
          <cell r="C2278" t="str">
            <v>List G: Planned FMs</v>
          </cell>
        </row>
        <row r="2279">
          <cell r="A2279" t="str">
            <v>LIST_G_PLANDFMS</v>
          </cell>
          <cell r="B2279" t="str">
            <v>A</v>
          </cell>
          <cell r="C2279" t="str">
            <v>List G: Planned FMs</v>
          </cell>
        </row>
        <row r="2280">
          <cell r="A2280" t="str">
            <v>LIST_G_PLANDFMS</v>
          </cell>
          <cell r="B2280" t="str">
            <v>A</v>
          </cell>
          <cell r="C2280" t="str">
            <v>List G: Planned FMs</v>
          </cell>
        </row>
        <row r="2281">
          <cell r="A2281" t="str">
            <v>LIST_G_PLANDFMS</v>
          </cell>
          <cell r="B2281" t="str">
            <v>A</v>
          </cell>
          <cell r="C2281" t="str">
            <v>List G: Planned FMs</v>
          </cell>
        </row>
        <row r="2282">
          <cell r="A2282" t="str">
            <v>LIST_G_PLANDFMS</v>
          </cell>
          <cell r="B2282" t="str">
            <v>A</v>
          </cell>
          <cell r="C2282" t="str">
            <v>List G: Planned FMs</v>
          </cell>
        </row>
        <row r="2283">
          <cell r="A2283" t="str">
            <v>LIST_G_PLANDFMS</v>
          </cell>
          <cell r="B2283" t="str">
            <v>A</v>
          </cell>
          <cell r="C2283" t="str">
            <v>List G: Planned FMs</v>
          </cell>
        </row>
        <row r="2284">
          <cell r="A2284" t="str">
            <v>LIST_G_PLANDFMS</v>
          </cell>
          <cell r="B2284" t="str">
            <v>A</v>
          </cell>
          <cell r="C2284" t="str">
            <v>List G: Planned FMs</v>
          </cell>
        </row>
        <row r="2285">
          <cell r="A2285" t="str">
            <v>LIST_G_PLANDFMS</v>
          </cell>
          <cell r="B2285" t="str">
            <v>A</v>
          </cell>
          <cell r="C2285" t="str">
            <v>List G: Planned FMs</v>
          </cell>
        </row>
        <row r="2286">
          <cell r="A2286" t="str">
            <v>LIST_G_PLANDFMS</v>
          </cell>
          <cell r="B2286" t="str">
            <v>A</v>
          </cell>
          <cell r="C2286" t="str">
            <v>List G: Planned FMs</v>
          </cell>
        </row>
        <row r="2287">
          <cell r="A2287" t="str">
            <v>LIST_G_PLANDFMS</v>
          </cell>
          <cell r="B2287" t="str">
            <v>A</v>
          </cell>
          <cell r="C2287" t="str">
            <v>List G: Planned FMs</v>
          </cell>
        </row>
        <row r="2288">
          <cell r="A2288" t="str">
            <v>LIST_G_PLANDFMS</v>
          </cell>
          <cell r="B2288" t="str">
            <v>A</v>
          </cell>
          <cell r="C2288" t="str">
            <v>List G: Planned FMs</v>
          </cell>
        </row>
        <row r="2289">
          <cell r="A2289" t="str">
            <v>LIST_G_PLANDFMS</v>
          </cell>
          <cell r="B2289" t="str">
            <v>A</v>
          </cell>
          <cell r="C2289" t="str">
            <v>List G: Planned FMs</v>
          </cell>
        </row>
        <row r="2290">
          <cell r="A2290" t="str">
            <v>LIST_G_PLANDFMS</v>
          </cell>
          <cell r="B2290" t="str">
            <v>A</v>
          </cell>
          <cell r="C2290" t="str">
            <v>List G: Planned FMs</v>
          </cell>
        </row>
        <row r="2291">
          <cell r="A2291" t="str">
            <v>LIST_G_PLANDFMS</v>
          </cell>
          <cell r="B2291" t="str">
            <v>A</v>
          </cell>
          <cell r="C2291" t="str">
            <v>List G: Planned FMs</v>
          </cell>
        </row>
        <row r="2292">
          <cell r="A2292" t="str">
            <v>LIST_G_PLANDFMS</v>
          </cell>
          <cell r="B2292" t="str">
            <v>A</v>
          </cell>
          <cell r="C2292" t="str">
            <v>List G: Planned FMs</v>
          </cell>
        </row>
        <row r="2293">
          <cell r="A2293" t="str">
            <v>LIST_G_PLANDFMS</v>
          </cell>
          <cell r="B2293" t="str">
            <v>A</v>
          </cell>
          <cell r="C2293" t="str">
            <v>List G: Planned FMs</v>
          </cell>
        </row>
        <row r="2294">
          <cell r="A2294" t="str">
            <v>LIST_G_PLANDFMS</v>
          </cell>
          <cell r="B2294" t="str">
            <v>A</v>
          </cell>
          <cell r="C2294" t="str">
            <v>List G: Planned FMs</v>
          </cell>
        </row>
        <row r="2295">
          <cell r="A2295" t="str">
            <v>LIST_G_PLANDFMS</v>
          </cell>
          <cell r="B2295" t="str">
            <v>A</v>
          </cell>
          <cell r="C2295" t="str">
            <v>List G: Planned FMs</v>
          </cell>
        </row>
        <row r="2296">
          <cell r="A2296" t="str">
            <v>LIST_G_PLANDFMS</v>
          </cell>
          <cell r="B2296" t="str">
            <v>A</v>
          </cell>
          <cell r="C2296" t="str">
            <v>List G: Planned FMs</v>
          </cell>
        </row>
        <row r="2297">
          <cell r="A2297" t="str">
            <v>LIST_G_PLANDFMS</v>
          </cell>
          <cell r="B2297" t="str">
            <v>A</v>
          </cell>
          <cell r="C2297" t="str">
            <v>List G: Planned FMs</v>
          </cell>
        </row>
        <row r="2298">
          <cell r="A2298" t="str">
            <v>LIST_G_PLANDFMS</v>
          </cell>
          <cell r="B2298" t="str">
            <v>A</v>
          </cell>
          <cell r="C2298" t="str">
            <v>List G: Planned FMs</v>
          </cell>
        </row>
        <row r="2299">
          <cell r="A2299" t="str">
            <v>LIST_G_PLANDFMS</v>
          </cell>
          <cell r="B2299" t="str">
            <v>A</v>
          </cell>
          <cell r="C2299" t="str">
            <v>List G: Planned FMs</v>
          </cell>
        </row>
        <row r="2300">
          <cell r="A2300" t="str">
            <v>LIST_G_PLANDFMS</v>
          </cell>
          <cell r="B2300" t="str">
            <v>A</v>
          </cell>
          <cell r="C2300" t="str">
            <v>List G: Planned FMs</v>
          </cell>
        </row>
        <row r="2301">
          <cell r="A2301" t="str">
            <v>LIST_G_PLANDFMS</v>
          </cell>
          <cell r="B2301" t="str">
            <v>A</v>
          </cell>
          <cell r="C2301" t="str">
            <v>List G: Planned FMs</v>
          </cell>
        </row>
        <row r="2302">
          <cell r="A2302" t="str">
            <v>LIST_G_PLANDFMS</v>
          </cell>
          <cell r="B2302" t="str">
            <v>A</v>
          </cell>
          <cell r="C2302" t="str">
            <v>List G: Planned FMs</v>
          </cell>
        </row>
        <row r="2303">
          <cell r="A2303" t="str">
            <v>LIST_G_PLANDFMS</v>
          </cell>
          <cell r="B2303" t="str">
            <v>A</v>
          </cell>
          <cell r="C2303" t="str">
            <v>List G: Planned FMs</v>
          </cell>
        </row>
        <row r="2304">
          <cell r="A2304" t="str">
            <v>LIST_Z_ZNE</v>
          </cell>
          <cell r="B2304" t="str">
            <v>A</v>
          </cell>
          <cell r="C2304" t="str">
            <v>List Z:  ZNE (Engy Efficiency)</v>
          </cell>
        </row>
        <row r="2305">
          <cell r="A2305" t="str">
            <v>LIST_Z_ZNE</v>
          </cell>
          <cell r="B2305" t="str">
            <v>A</v>
          </cell>
          <cell r="C2305" t="str">
            <v>List Z:  ZNE (Engy Efficiency)</v>
          </cell>
        </row>
        <row r="2306">
          <cell r="A2306" t="str">
            <v>LIST_Z_ZNE</v>
          </cell>
          <cell r="B2306" t="str">
            <v>A</v>
          </cell>
          <cell r="C2306" t="str">
            <v>List Z:  ZNE (Engy Efficiency)</v>
          </cell>
        </row>
        <row r="2307">
          <cell r="A2307" t="str">
            <v>LIST_Z_ZNE</v>
          </cell>
          <cell r="B2307" t="str">
            <v>A</v>
          </cell>
          <cell r="C2307" t="str">
            <v>List Z:  ZNE (Engy Efficiency)</v>
          </cell>
        </row>
        <row r="2308">
          <cell r="A2308" t="str">
            <v>LIST_Z_ZNE</v>
          </cell>
          <cell r="B2308" t="str">
            <v>A</v>
          </cell>
          <cell r="C2308" t="str">
            <v>List Z:  ZNE (Engy Efficiency)</v>
          </cell>
        </row>
        <row r="2309">
          <cell r="A2309" t="str">
            <v>LIST_Z_ZNE</v>
          </cell>
          <cell r="B2309" t="str">
            <v>A</v>
          </cell>
          <cell r="C2309" t="str">
            <v>List Z:  ZNE (Engy Efficiency)</v>
          </cell>
        </row>
        <row r="2310">
          <cell r="A2310" t="str">
            <v>LIST_Z_ZNE</v>
          </cell>
          <cell r="B2310" t="str">
            <v>A</v>
          </cell>
          <cell r="C2310" t="str">
            <v>List Z:  ZNE (Engy Efficiency)</v>
          </cell>
        </row>
        <row r="2311">
          <cell r="A2311" t="str">
            <v>LIST_Z_ZNE</v>
          </cell>
          <cell r="B2311" t="str">
            <v>A</v>
          </cell>
          <cell r="C2311" t="str">
            <v>List Z:  ZNE (Engy Efficiency)</v>
          </cell>
        </row>
        <row r="2312">
          <cell r="A2312" t="str">
            <v>LIST_Z_ZNE</v>
          </cell>
          <cell r="B2312" t="str">
            <v>A</v>
          </cell>
          <cell r="C2312" t="str">
            <v>List Z:  ZNE (Engy Efficiency)</v>
          </cell>
        </row>
        <row r="2313">
          <cell r="A2313" t="str">
            <v>LIST_Z_ZNE</v>
          </cell>
          <cell r="B2313" t="str">
            <v>A</v>
          </cell>
          <cell r="C2313" t="str">
            <v>List Z:  ZNE (Engy Efficiency)</v>
          </cell>
        </row>
        <row r="2314">
          <cell r="A2314" t="str">
            <v>LIST_Z_ZNE</v>
          </cell>
          <cell r="B2314" t="str">
            <v>A</v>
          </cell>
          <cell r="C2314" t="str">
            <v>List Z:  ZNE (Engy Efficiency)</v>
          </cell>
        </row>
        <row r="2315">
          <cell r="A2315" t="str">
            <v>LIST_Z_ZNE</v>
          </cell>
          <cell r="B2315" t="str">
            <v>A</v>
          </cell>
          <cell r="C2315" t="str">
            <v>List Z:  ZNE (Engy Efficiency)</v>
          </cell>
        </row>
        <row r="2316">
          <cell r="A2316" t="str">
            <v>LIST_Z_ZNE</v>
          </cell>
          <cell r="B2316" t="str">
            <v>A</v>
          </cell>
          <cell r="C2316" t="str">
            <v>List Z:  ZNE (Engy Efficiency)</v>
          </cell>
        </row>
        <row r="2317">
          <cell r="A2317" t="str">
            <v>LIST_Z_ZNE</v>
          </cell>
          <cell r="B2317" t="str">
            <v>A</v>
          </cell>
          <cell r="C2317" t="str">
            <v>List Z:  ZNE (Engy Efficiency)</v>
          </cell>
        </row>
        <row r="2318">
          <cell r="A2318" t="str">
            <v>LIST_Z_ZNE</v>
          </cell>
          <cell r="B2318" t="str">
            <v>A</v>
          </cell>
          <cell r="C2318" t="str">
            <v>List Z:  ZNE (Engy Efficiency)</v>
          </cell>
        </row>
        <row r="2319">
          <cell r="A2319" t="str">
            <v>LIST_Z_ZNE</v>
          </cell>
          <cell r="B2319" t="str">
            <v>A</v>
          </cell>
          <cell r="C2319" t="str">
            <v>List Z:  ZNE (Engy Efficiency)</v>
          </cell>
        </row>
        <row r="2320">
          <cell r="A2320" t="str">
            <v>LIST_Z_ZNE</v>
          </cell>
          <cell r="B2320" t="str">
            <v>A</v>
          </cell>
          <cell r="C2320" t="str">
            <v>List Z:  ZNE (Engy Efficiency)</v>
          </cell>
        </row>
        <row r="2321">
          <cell r="A2321" t="str">
            <v>LIST_Z_ZNE</v>
          </cell>
          <cell r="B2321" t="str">
            <v>A</v>
          </cell>
          <cell r="C2321" t="str">
            <v>List Z:  ZNE (Engy Efficiency)</v>
          </cell>
        </row>
        <row r="2322">
          <cell r="A2322" t="str">
            <v>LIST_Z_ZNE</v>
          </cell>
          <cell r="B2322" t="str">
            <v>A</v>
          </cell>
          <cell r="C2322" t="str">
            <v>List Z:  ZNE (Engy Efficiency)</v>
          </cell>
        </row>
        <row r="2323">
          <cell r="A2323" t="str">
            <v>LIST_Z_ZNE</v>
          </cell>
          <cell r="B2323" t="str">
            <v>A</v>
          </cell>
          <cell r="C2323" t="str">
            <v>List Z:  ZNE (Engy Efficiency)</v>
          </cell>
        </row>
        <row r="2324">
          <cell r="A2324" t="str">
            <v>LIST_Z_ZNE</v>
          </cell>
          <cell r="B2324" t="str">
            <v>A</v>
          </cell>
          <cell r="C2324" t="str">
            <v>List Z:  ZNE (Engy Efficiency)</v>
          </cell>
        </row>
        <row r="2325">
          <cell r="A2325" t="str">
            <v>LIST_Z_ZNE</v>
          </cell>
          <cell r="B2325" t="str">
            <v>A</v>
          </cell>
          <cell r="C2325" t="str">
            <v>List Z:  ZNE (Engy Efficiency)</v>
          </cell>
        </row>
        <row r="2326">
          <cell r="A2326" t="str">
            <v>LIST_Z_ZNE</v>
          </cell>
          <cell r="B2326" t="str">
            <v>A</v>
          </cell>
          <cell r="C2326" t="str">
            <v>List Z:  ZNE (Engy Efficiency)</v>
          </cell>
        </row>
        <row r="2327">
          <cell r="A2327" t="str">
            <v>LIST_Z_ZNE</v>
          </cell>
          <cell r="B2327" t="str">
            <v>A</v>
          </cell>
          <cell r="C2327" t="str">
            <v>List Z:  ZNE (Engy Efficiency)</v>
          </cell>
        </row>
        <row r="2328">
          <cell r="A2328" t="str">
            <v>LIST_Z_ZNE</v>
          </cell>
          <cell r="B2328" t="str">
            <v>A</v>
          </cell>
          <cell r="C2328" t="str">
            <v>List Z:  ZNE (Engy Efficiency)</v>
          </cell>
        </row>
        <row r="2329">
          <cell r="A2329" t="str">
            <v>LIST_Z_ZNE</v>
          </cell>
          <cell r="B2329" t="str">
            <v>A</v>
          </cell>
          <cell r="C2329" t="str">
            <v>List Z:  ZNE (Engy Efficiency)</v>
          </cell>
        </row>
        <row r="2330">
          <cell r="A2330" t="str">
            <v>LIST_Z_ZNE</v>
          </cell>
          <cell r="B2330" t="str">
            <v>A</v>
          </cell>
          <cell r="C2330" t="str">
            <v>List Z:  ZNE (Engy Efficiency)</v>
          </cell>
        </row>
        <row r="2331">
          <cell r="A2331" t="str">
            <v>LIST_Z_ZNE</v>
          </cell>
          <cell r="B2331" t="str">
            <v>A</v>
          </cell>
          <cell r="C2331" t="str">
            <v>List Z:  ZNE (Engy Efficiency)</v>
          </cell>
        </row>
        <row r="2332">
          <cell r="A2332" t="str">
            <v>LIST_Z_ZNE</v>
          </cell>
          <cell r="B2332" t="str">
            <v>A</v>
          </cell>
          <cell r="C2332" t="str">
            <v>List Z:  ZNE (Engy Efficiency)</v>
          </cell>
        </row>
        <row r="2333">
          <cell r="A2333" t="str">
            <v>LIST_Z_ZNE</v>
          </cell>
          <cell r="B2333" t="str">
            <v>A</v>
          </cell>
          <cell r="C2333" t="str">
            <v>List Z:  ZNE (Engy Efficiency)</v>
          </cell>
        </row>
        <row r="2334">
          <cell r="A2334" t="str">
            <v>LIST_Z_ZNE</v>
          </cell>
          <cell r="B2334" t="str">
            <v>A</v>
          </cell>
          <cell r="C2334" t="str">
            <v>List Z:  ZNE (Engy Efficiency)</v>
          </cell>
        </row>
        <row r="2335">
          <cell r="A2335" t="str">
            <v>LIST_Z_ZNE</v>
          </cell>
          <cell r="B2335" t="str">
            <v>A</v>
          </cell>
          <cell r="C2335" t="str">
            <v>List Z:  ZNE (Engy Efficiency)</v>
          </cell>
        </row>
        <row r="2336">
          <cell r="A2336" t="str">
            <v>LIST_Z_ZNE</v>
          </cell>
          <cell r="B2336" t="str">
            <v>A</v>
          </cell>
          <cell r="C2336" t="str">
            <v>List Z:  ZNE (Engy Efficiency)</v>
          </cell>
        </row>
        <row r="2337">
          <cell r="A2337" t="str">
            <v>LIST_Z_ZNE</v>
          </cell>
          <cell r="B2337" t="str">
            <v>A</v>
          </cell>
          <cell r="C2337" t="str">
            <v>List Z:  ZNE (Engy Efficiency)</v>
          </cell>
        </row>
        <row r="2338">
          <cell r="A2338" t="str">
            <v>LIST_Z_ZNE</v>
          </cell>
          <cell r="B2338" t="str">
            <v>A</v>
          </cell>
          <cell r="C2338" t="str">
            <v>List Z:  ZNE (Engy Efficiency)</v>
          </cell>
        </row>
        <row r="2339">
          <cell r="A2339" t="str">
            <v>LIST_Z_ZNE</v>
          </cell>
          <cell r="B2339" t="str">
            <v>A</v>
          </cell>
          <cell r="C2339" t="str">
            <v>List Z:  ZNE (Engy Efficiency)</v>
          </cell>
        </row>
        <row r="2340">
          <cell r="A2340" t="str">
            <v>LIST_Z_ZNE</v>
          </cell>
          <cell r="B2340" t="str">
            <v>A</v>
          </cell>
          <cell r="C2340" t="str">
            <v>List Z:  ZNE (Engy Efficiency)</v>
          </cell>
        </row>
        <row r="2341">
          <cell r="A2341" t="str">
            <v>LIST_Z_ZNE</v>
          </cell>
          <cell r="B2341" t="str">
            <v>A</v>
          </cell>
          <cell r="C2341" t="str">
            <v>List Z:  ZNE (Engy Efficiency)</v>
          </cell>
        </row>
        <row r="2342">
          <cell r="A2342" t="str">
            <v>LIST_Z_ZNE</v>
          </cell>
          <cell r="B2342" t="str">
            <v>A</v>
          </cell>
          <cell r="C2342" t="str">
            <v>List Z:  ZNE (Engy Efficiency)</v>
          </cell>
        </row>
        <row r="2343">
          <cell r="A2343" t="str">
            <v>LIST_Z_ZNE</v>
          </cell>
          <cell r="B2343" t="str">
            <v>A</v>
          </cell>
          <cell r="C2343" t="str">
            <v>List Z:  ZNE (Engy Efficiency)</v>
          </cell>
        </row>
        <row r="2344">
          <cell r="A2344" t="str">
            <v>LIST_Z_ZNE</v>
          </cell>
          <cell r="B2344" t="str">
            <v>A</v>
          </cell>
          <cell r="C2344" t="str">
            <v>List Z:  ZNE (Engy Efficiency)</v>
          </cell>
        </row>
        <row r="2345">
          <cell r="A2345" t="str">
            <v>LIST_Z_ZNE</v>
          </cell>
          <cell r="B2345" t="str">
            <v>A</v>
          </cell>
          <cell r="C2345" t="str">
            <v>List Z:  ZNE (Engy Efficiency)</v>
          </cell>
        </row>
        <row r="2346">
          <cell r="A2346" t="str">
            <v>LIST_Z_ZNE</v>
          </cell>
          <cell r="B2346" t="str">
            <v>A</v>
          </cell>
          <cell r="C2346" t="str">
            <v>List Z:  ZNE (Engy Efficiency)</v>
          </cell>
        </row>
        <row r="2347">
          <cell r="A2347" t="str">
            <v>LIST_Z_ZNE</v>
          </cell>
          <cell r="B2347" t="str">
            <v>A</v>
          </cell>
          <cell r="C2347" t="str">
            <v>List Z:  ZNE (Engy Efficiency)</v>
          </cell>
        </row>
        <row r="2348">
          <cell r="A2348" t="str">
            <v>LIST_Z_ZNE</v>
          </cell>
          <cell r="B2348" t="str">
            <v>A</v>
          </cell>
          <cell r="C2348" t="str">
            <v>List Z:  ZNE (Engy Efficiency)</v>
          </cell>
        </row>
        <row r="2349">
          <cell r="A2349" t="str">
            <v>LIST_Z_ZNE</v>
          </cell>
          <cell r="B2349" t="str">
            <v>A</v>
          </cell>
          <cell r="C2349" t="str">
            <v>List Z:  ZNE (Engy Efficiency)</v>
          </cell>
        </row>
        <row r="2350">
          <cell r="A2350" t="str">
            <v>LIST_Z_ZNE</v>
          </cell>
          <cell r="B2350" t="str">
            <v>A</v>
          </cell>
          <cell r="C2350" t="str">
            <v>List Z:  ZNE (Engy Efficiency)</v>
          </cell>
        </row>
        <row r="2351">
          <cell r="A2351" t="str">
            <v>LIST_Z_ZNE</v>
          </cell>
          <cell r="B2351" t="str">
            <v>A</v>
          </cell>
          <cell r="C2351" t="str">
            <v>List Z:  ZNE (Engy Efficiency)</v>
          </cell>
        </row>
        <row r="2352">
          <cell r="A2352" t="str">
            <v>LIST_Z_ZNE</v>
          </cell>
          <cell r="B2352" t="str">
            <v>A</v>
          </cell>
          <cell r="C2352" t="str">
            <v>List Z:  ZNE (Engy Efficiency)</v>
          </cell>
        </row>
        <row r="2353">
          <cell r="A2353" t="str">
            <v>LIST_Z_ZNE</v>
          </cell>
          <cell r="B2353" t="str">
            <v>A</v>
          </cell>
          <cell r="C2353" t="str">
            <v>List Z:  ZNE (Engy Efficiency)</v>
          </cell>
        </row>
        <row r="2354">
          <cell r="A2354" t="str">
            <v>LIST_Z_ZNE</v>
          </cell>
          <cell r="B2354" t="str">
            <v>A</v>
          </cell>
          <cell r="C2354" t="str">
            <v>List Z:  ZNE (Engy Efficiency)</v>
          </cell>
        </row>
        <row r="2355">
          <cell r="A2355" t="str">
            <v>LIST_Z_ZNE</v>
          </cell>
          <cell r="B2355" t="str">
            <v>A</v>
          </cell>
          <cell r="C2355" t="str">
            <v>List Z:  ZNE (Engy Efficiency)</v>
          </cell>
        </row>
        <row r="2356">
          <cell r="A2356" t="str">
            <v>LIST_Z_ZNE</v>
          </cell>
          <cell r="B2356" t="str">
            <v>A</v>
          </cell>
          <cell r="C2356" t="str">
            <v>List Z:  ZNE (Engy Efficiency)</v>
          </cell>
        </row>
        <row r="2357">
          <cell r="A2357" t="str">
            <v>LIST_Z_ZNE</v>
          </cell>
          <cell r="B2357" t="str">
            <v>A</v>
          </cell>
          <cell r="C2357" t="str">
            <v>List Z:  ZNE (Engy Efficiency)</v>
          </cell>
        </row>
        <row r="2358">
          <cell r="A2358" t="str">
            <v>LIST_Z_ZNE</v>
          </cell>
          <cell r="B2358" t="str">
            <v>A</v>
          </cell>
          <cell r="C2358" t="str">
            <v>List Z:  ZNE (Engy Efficiency)</v>
          </cell>
        </row>
        <row r="2359">
          <cell r="A2359" t="str">
            <v>LIST_Z_ZNE</v>
          </cell>
          <cell r="B2359" t="str">
            <v>A</v>
          </cell>
          <cell r="C2359" t="str">
            <v>List Z:  ZNE (Engy Efficiency)</v>
          </cell>
        </row>
        <row r="2360">
          <cell r="A2360" t="str">
            <v>LIST_Z_ZNE</v>
          </cell>
          <cell r="B2360" t="str">
            <v>A</v>
          </cell>
          <cell r="C2360" t="str">
            <v>List Z:  ZNE (Engy Efficiency)</v>
          </cell>
        </row>
        <row r="2361">
          <cell r="A2361" t="str">
            <v>LIST_Z_ZNE</v>
          </cell>
          <cell r="B2361" t="str">
            <v>A</v>
          </cell>
          <cell r="C2361" t="str">
            <v>List Z:  ZNE (Engy Efficiency)</v>
          </cell>
        </row>
        <row r="2362">
          <cell r="A2362" t="str">
            <v>LIST_Z_ZNE</v>
          </cell>
          <cell r="B2362" t="str">
            <v>A</v>
          </cell>
          <cell r="C2362" t="str">
            <v>List Z:  ZNE (Engy Efficiency)</v>
          </cell>
        </row>
        <row r="2363">
          <cell r="A2363" t="str">
            <v>LIST_Z_ZNE</v>
          </cell>
          <cell r="B2363" t="str">
            <v>A</v>
          </cell>
          <cell r="C2363" t="str">
            <v>List Z:  ZNE (Engy Efficiency)</v>
          </cell>
        </row>
        <row r="2364">
          <cell r="A2364" t="str">
            <v>LIST_Z_ZNE</v>
          </cell>
          <cell r="B2364" t="str">
            <v>A</v>
          </cell>
          <cell r="C2364" t="str">
            <v>List Z:  ZNE (Engy Efficiency)</v>
          </cell>
        </row>
        <row r="2365">
          <cell r="A2365" t="str">
            <v>LIST_Z_ZNE</v>
          </cell>
          <cell r="B2365" t="str">
            <v>A</v>
          </cell>
          <cell r="C2365" t="str">
            <v>List Z:  ZNE (Engy Efficiency)</v>
          </cell>
        </row>
        <row r="2366">
          <cell r="A2366" t="str">
            <v>LIST_Z_ZNE</v>
          </cell>
          <cell r="B2366" t="str">
            <v>A</v>
          </cell>
          <cell r="C2366" t="str">
            <v>List Z:  ZNE (Engy Efficiency)</v>
          </cell>
        </row>
        <row r="2367">
          <cell r="A2367" t="str">
            <v>LIST_Z_ZNE</v>
          </cell>
          <cell r="B2367" t="str">
            <v>A</v>
          </cell>
          <cell r="C2367" t="str">
            <v>List Z:  ZNE (Engy Efficiency)</v>
          </cell>
        </row>
        <row r="2368">
          <cell r="A2368" t="str">
            <v>LIST_Z_ZNE</v>
          </cell>
          <cell r="B2368" t="str">
            <v>A</v>
          </cell>
          <cell r="C2368" t="str">
            <v>List Z:  ZNE (Engy Efficiency)</v>
          </cell>
        </row>
        <row r="2369">
          <cell r="A2369" t="str">
            <v>LIST_Z_ZNE</v>
          </cell>
          <cell r="B2369" t="str">
            <v>A</v>
          </cell>
          <cell r="C2369" t="str">
            <v>List Z:  ZNE (Engy Efficiency)</v>
          </cell>
        </row>
        <row r="2370">
          <cell r="A2370" t="str">
            <v>LIST_Z_ZNE</v>
          </cell>
          <cell r="B2370" t="str">
            <v>A</v>
          </cell>
          <cell r="C2370" t="str">
            <v>List Z:  ZNE (Engy Efficiency)</v>
          </cell>
        </row>
        <row r="2371">
          <cell r="A2371" t="str">
            <v>LIST_Z_ZNE</v>
          </cell>
          <cell r="B2371" t="str">
            <v>A</v>
          </cell>
          <cell r="C2371" t="str">
            <v>List Z:  ZNE (Engy Efficiency)</v>
          </cell>
        </row>
        <row r="2372">
          <cell r="A2372" t="str">
            <v>LIST_Z_ZNE</v>
          </cell>
          <cell r="B2372" t="str">
            <v>A</v>
          </cell>
          <cell r="C2372" t="str">
            <v>List Z:  ZNE (Engy Efficiency)</v>
          </cell>
        </row>
        <row r="2373">
          <cell r="A2373" t="str">
            <v>LIST_Z_ZNE</v>
          </cell>
          <cell r="B2373" t="str">
            <v>A</v>
          </cell>
          <cell r="C2373" t="str">
            <v>List Z:  ZNE (Engy Efficiency)</v>
          </cell>
        </row>
        <row r="2374">
          <cell r="A2374" t="str">
            <v>LIST_Z_ZNE</v>
          </cell>
          <cell r="B2374" t="str">
            <v>A</v>
          </cell>
          <cell r="C2374" t="str">
            <v>List Z:  ZNE (Engy Efficiency)</v>
          </cell>
        </row>
        <row r="2375">
          <cell r="A2375" t="str">
            <v>LIST_Z_ZNE</v>
          </cell>
          <cell r="B2375" t="str">
            <v>A</v>
          </cell>
          <cell r="C2375" t="str">
            <v>List Z:  ZNE (Engy Efficiency)</v>
          </cell>
        </row>
        <row r="2376">
          <cell r="A2376" t="str">
            <v>LIST_Z_ZNE</v>
          </cell>
          <cell r="B2376" t="str">
            <v>A</v>
          </cell>
          <cell r="C2376" t="str">
            <v>List Z:  ZNE (Engy Efficiency)</v>
          </cell>
        </row>
        <row r="2377">
          <cell r="A2377" t="str">
            <v>LIST_Z_ZNE</v>
          </cell>
          <cell r="B2377" t="str">
            <v>A</v>
          </cell>
          <cell r="C2377" t="str">
            <v>List Z:  ZNE (Engy Efficiency)</v>
          </cell>
        </row>
        <row r="2378">
          <cell r="A2378" t="str">
            <v>LIST_Z_ZNE</v>
          </cell>
          <cell r="B2378" t="str">
            <v>A</v>
          </cell>
          <cell r="C2378" t="str">
            <v>List Z:  ZNE (Engy Efficiency)</v>
          </cell>
        </row>
        <row r="2379">
          <cell r="A2379" t="str">
            <v>LIST_Z_ZNE</v>
          </cell>
          <cell r="B2379" t="str">
            <v>A</v>
          </cell>
          <cell r="C2379" t="str">
            <v>List Z:  ZNE (Engy Efficiency)</v>
          </cell>
        </row>
        <row r="2380">
          <cell r="A2380" t="str">
            <v>LIST_Z_ZNE</v>
          </cell>
          <cell r="B2380" t="str">
            <v>A</v>
          </cell>
          <cell r="C2380" t="str">
            <v>List Z:  ZNE (Engy Efficiency)</v>
          </cell>
        </row>
        <row r="2381">
          <cell r="A2381" t="str">
            <v>LIST_Z_ZNE</v>
          </cell>
          <cell r="B2381" t="str">
            <v>A</v>
          </cell>
          <cell r="C2381" t="str">
            <v>List Z:  ZNE (Engy Efficiency)</v>
          </cell>
        </row>
        <row r="2382">
          <cell r="A2382" t="str">
            <v>LIST_Z_ZNE</v>
          </cell>
          <cell r="B2382" t="str">
            <v>A</v>
          </cell>
          <cell r="C2382" t="str">
            <v>List Z:  ZNE (Engy Efficiency)</v>
          </cell>
        </row>
        <row r="2383">
          <cell r="A2383" t="str">
            <v>LIST_Z_ZNE</v>
          </cell>
          <cell r="B2383" t="str">
            <v>A</v>
          </cell>
          <cell r="C2383" t="str">
            <v>List Z:  ZNE (Engy Efficiency)</v>
          </cell>
        </row>
        <row r="2384">
          <cell r="A2384" t="str">
            <v>LIST_Z_ZNE</v>
          </cell>
          <cell r="B2384" t="str">
            <v>A</v>
          </cell>
          <cell r="C2384" t="str">
            <v>List Z:  ZNE (Engy Efficiency)</v>
          </cell>
        </row>
        <row r="2385">
          <cell r="A2385" t="str">
            <v>LIST_Z_ZNE</v>
          </cell>
          <cell r="B2385" t="str">
            <v>A</v>
          </cell>
          <cell r="C2385" t="str">
            <v>List Z:  ZNE (Engy Efficiency)</v>
          </cell>
        </row>
        <row r="2386">
          <cell r="A2386" t="str">
            <v>LIST_Z_ZNE</v>
          </cell>
          <cell r="B2386" t="str">
            <v>A</v>
          </cell>
          <cell r="C2386" t="str">
            <v>List Z:  ZNE (Engy Efficiency)</v>
          </cell>
        </row>
        <row r="2387">
          <cell r="A2387" t="str">
            <v>LIST_Z_ZNE</v>
          </cell>
          <cell r="B2387" t="str">
            <v>A</v>
          </cell>
          <cell r="C2387" t="str">
            <v>List Z:  ZNE (Engy Efficiency)</v>
          </cell>
        </row>
        <row r="2388">
          <cell r="A2388" t="str">
            <v>LIST_Z_ZNE</v>
          </cell>
          <cell r="B2388" t="str">
            <v>A</v>
          </cell>
          <cell r="C2388" t="str">
            <v>List Z:  ZNE (Engy Efficiency)</v>
          </cell>
        </row>
        <row r="2389">
          <cell r="A2389" t="str">
            <v>LIST_Z_ZNE</v>
          </cell>
          <cell r="B2389" t="str">
            <v>A</v>
          </cell>
          <cell r="C2389" t="str">
            <v>List Z:  ZNE (Engy Efficiency)</v>
          </cell>
        </row>
        <row r="2390">
          <cell r="A2390" t="str">
            <v>LIST_Z_ZNE</v>
          </cell>
          <cell r="B2390" t="str">
            <v>A</v>
          </cell>
          <cell r="C2390" t="str">
            <v>List Z:  ZNE (Engy Efficiency)</v>
          </cell>
        </row>
        <row r="2391">
          <cell r="A2391" t="str">
            <v>LIST_Z_ZNE</v>
          </cell>
          <cell r="B2391" t="str">
            <v>A</v>
          </cell>
          <cell r="C2391" t="str">
            <v>List Z:  ZNE (Engy Efficiency)</v>
          </cell>
        </row>
        <row r="2392">
          <cell r="A2392" t="str">
            <v>LIST_Z_ZNE</v>
          </cell>
          <cell r="B2392" t="str">
            <v>A</v>
          </cell>
          <cell r="C2392" t="str">
            <v>List Z:  ZNE (Engy Efficiency)</v>
          </cell>
        </row>
        <row r="2393">
          <cell r="A2393" t="str">
            <v>LIST_Z_ZNE</v>
          </cell>
          <cell r="B2393" t="str">
            <v>A</v>
          </cell>
          <cell r="C2393" t="str">
            <v>List Z:  ZNE (Engy Efficiency)</v>
          </cell>
        </row>
        <row r="2394">
          <cell r="A2394" t="str">
            <v>LIST_Z_ZNE</v>
          </cell>
          <cell r="B2394" t="str">
            <v>A</v>
          </cell>
          <cell r="C2394" t="str">
            <v>List Z:  ZNE (Engy Efficiency)</v>
          </cell>
        </row>
        <row r="2395">
          <cell r="A2395" t="str">
            <v>LIST_Z_ZNE</v>
          </cell>
          <cell r="B2395" t="str">
            <v>A</v>
          </cell>
          <cell r="C2395" t="str">
            <v>List Z:  ZNE (Engy Efficiency)</v>
          </cell>
        </row>
        <row r="2396">
          <cell r="A2396" t="str">
            <v>LIST_Z_ZNE</v>
          </cell>
          <cell r="B2396" t="str">
            <v>A</v>
          </cell>
          <cell r="C2396" t="str">
            <v>List Z:  ZNE (Engy Efficiency)</v>
          </cell>
        </row>
        <row r="2397">
          <cell r="A2397" t="str">
            <v>LIST_Z_ZNE</v>
          </cell>
          <cell r="B2397" t="str">
            <v>A</v>
          </cell>
          <cell r="C2397" t="str">
            <v>List Z:  ZNE (Engy Efficiency)</v>
          </cell>
        </row>
        <row r="2398">
          <cell r="A2398" t="str">
            <v>LIST_Z_ZNE</v>
          </cell>
          <cell r="B2398" t="str">
            <v>A</v>
          </cell>
          <cell r="C2398" t="str">
            <v>List Z:  ZNE (Engy Efficiency)</v>
          </cell>
        </row>
        <row r="2399">
          <cell r="A2399" t="str">
            <v>LIST_Z_ZNE</v>
          </cell>
          <cell r="B2399" t="str">
            <v>A</v>
          </cell>
          <cell r="C2399" t="str">
            <v>List Z:  ZNE (Engy Efficiency)</v>
          </cell>
        </row>
        <row r="2400">
          <cell r="A2400" t="str">
            <v>LIST_Z_ZNE</v>
          </cell>
          <cell r="B2400" t="str">
            <v>A</v>
          </cell>
          <cell r="C2400" t="str">
            <v>List Z:  ZNE (Engy Efficiency)</v>
          </cell>
        </row>
        <row r="2401">
          <cell r="A2401" t="str">
            <v>LIST_Z_ZNE</v>
          </cell>
          <cell r="B2401" t="str">
            <v>A</v>
          </cell>
          <cell r="C2401" t="str">
            <v>List Z:  ZNE (Engy Efficiency)</v>
          </cell>
        </row>
        <row r="2402">
          <cell r="A2402" t="str">
            <v>LIST_Z_ZNE</v>
          </cell>
          <cell r="B2402" t="str">
            <v>A</v>
          </cell>
          <cell r="C2402" t="str">
            <v>List Z:  ZNE (Engy Efficiency)</v>
          </cell>
        </row>
        <row r="2403">
          <cell r="A2403" t="str">
            <v>LIST_Z_ZNE</v>
          </cell>
          <cell r="B2403" t="str">
            <v>A</v>
          </cell>
          <cell r="C2403" t="str">
            <v>List Z:  ZNE (Engy Efficiency)</v>
          </cell>
        </row>
        <row r="2404">
          <cell r="A2404" t="str">
            <v>LIST_Z_ZNE</v>
          </cell>
          <cell r="B2404" t="str">
            <v>A</v>
          </cell>
          <cell r="C2404" t="str">
            <v>List Z:  ZNE (Engy Efficiency)</v>
          </cell>
        </row>
        <row r="2405">
          <cell r="A2405" t="str">
            <v>LIST_Z_ZNE</v>
          </cell>
          <cell r="B2405" t="str">
            <v>A</v>
          </cell>
          <cell r="C2405" t="str">
            <v>List Z:  ZNE (Engy Efficiency)</v>
          </cell>
        </row>
        <row r="2406">
          <cell r="A2406" t="str">
            <v>LIST_Z_ZNE</v>
          </cell>
          <cell r="B2406" t="str">
            <v>A</v>
          </cell>
          <cell r="C2406" t="str">
            <v>List Z:  ZNE (Engy Efficiency)</v>
          </cell>
        </row>
        <row r="2407">
          <cell r="A2407" t="str">
            <v>LIST_Z_ZNE</v>
          </cell>
          <cell r="B2407" t="str">
            <v>A</v>
          </cell>
          <cell r="C2407" t="str">
            <v>List Z:  ZNE (Engy Efficiency)</v>
          </cell>
        </row>
        <row r="2408">
          <cell r="A2408" t="str">
            <v>LIST_Z_ZNE</v>
          </cell>
          <cell r="B2408" t="str">
            <v>A</v>
          </cell>
          <cell r="C2408" t="str">
            <v>List Z:  ZNE (Engy Efficiency)</v>
          </cell>
        </row>
        <row r="2409">
          <cell r="A2409" t="str">
            <v>LIST_Z_ZNE</v>
          </cell>
          <cell r="B2409" t="str">
            <v>A</v>
          </cell>
          <cell r="C2409" t="str">
            <v>List Z:  ZNE (Engy Efficiency)</v>
          </cell>
        </row>
        <row r="2410">
          <cell r="A2410" t="str">
            <v>LIST_Z_ZNE</v>
          </cell>
          <cell r="B2410" t="str">
            <v>A</v>
          </cell>
          <cell r="C2410" t="str">
            <v>List Z:  ZNE (Engy Efficiency)</v>
          </cell>
        </row>
        <row r="2411">
          <cell r="A2411" t="str">
            <v>LIST_Z_ZNE</v>
          </cell>
          <cell r="B2411" t="str">
            <v>A</v>
          </cell>
          <cell r="C2411" t="str">
            <v>List Z:  ZNE (Engy Efficiency)</v>
          </cell>
        </row>
        <row r="2412">
          <cell r="A2412" t="str">
            <v>LIST_Z_ZNE</v>
          </cell>
          <cell r="B2412" t="str">
            <v>A</v>
          </cell>
          <cell r="C2412" t="str">
            <v>List Z:  ZNE (Engy Efficiency)</v>
          </cell>
        </row>
        <row r="2413">
          <cell r="A2413" t="str">
            <v>LIST_Z_ZNE</v>
          </cell>
          <cell r="B2413" t="str">
            <v>A</v>
          </cell>
          <cell r="C2413" t="str">
            <v>List Z:  ZNE (Engy Efficiency)</v>
          </cell>
        </row>
        <row r="2414">
          <cell r="A2414" t="str">
            <v>LIST_Z_ZNE</v>
          </cell>
          <cell r="B2414" t="str">
            <v>A</v>
          </cell>
          <cell r="C2414" t="str">
            <v>List Z:  ZNE (Engy Efficiency)</v>
          </cell>
        </row>
        <row r="2415">
          <cell r="A2415" t="str">
            <v>LIST_Z_ZNE</v>
          </cell>
          <cell r="B2415" t="str">
            <v>A</v>
          </cell>
          <cell r="C2415" t="str">
            <v>List Z:  ZNE (Engy Efficiency)</v>
          </cell>
        </row>
        <row r="2416">
          <cell r="A2416" t="str">
            <v>LIST_Z_ZNE</v>
          </cell>
          <cell r="B2416" t="str">
            <v>A</v>
          </cell>
          <cell r="C2416" t="str">
            <v>List Z:  ZNE (Engy Efficiency)</v>
          </cell>
        </row>
        <row r="2417">
          <cell r="A2417" t="str">
            <v>LIST_Z_ZNE</v>
          </cell>
          <cell r="B2417" t="str">
            <v>A</v>
          </cell>
          <cell r="C2417" t="str">
            <v>List Z:  ZNE (Engy Efficiency)</v>
          </cell>
        </row>
        <row r="2418">
          <cell r="A2418" t="str">
            <v>LIST_Z_ZNE</v>
          </cell>
          <cell r="B2418" t="str">
            <v>A</v>
          </cell>
          <cell r="C2418" t="str">
            <v>List Z:  ZNE (Engy Efficiency)</v>
          </cell>
        </row>
        <row r="2419">
          <cell r="A2419" t="str">
            <v>LIST_Z_ZNE</v>
          </cell>
          <cell r="B2419" t="str">
            <v>A</v>
          </cell>
          <cell r="C2419" t="str">
            <v>List Z:  ZNE (Engy Efficiency)</v>
          </cell>
        </row>
        <row r="2420">
          <cell r="A2420" t="str">
            <v>LIST_Z_ZNE</v>
          </cell>
          <cell r="B2420" t="str">
            <v>A</v>
          </cell>
          <cell r="C2420" t="str">
            <v>List Z:  ZNE (Engy Efficiency)</v>
          </cell>
        </row>
        <row r="2421">
          <cell r="A2421" t="str">
            <v>LIST_Z_ZNE</v>
          </cell>
          <cell r="B2421" t="str">
            <v>A</v>
          </cell>
          <cell r="C2421" t="str">
            <v>List Z:  ZNE (Engy Efficiency)</v>
          </cell>
        </row>
        <row r="2422">
          <cell r="A2422" t="str">
            <v>LIST_Z_ZNE</v>
          </cell>
          <cell r="B2422" t="str">
            <v>A</v>
          </cell>
          <cell r="C2422" t="str">
            <v>List Z:  ZNE (Engy Efficiency)</v>
          </cell>
        </row>
        <row r="2423">
          <cell r="A2423" t="str">
            <v>LIST_Z_ZNE</v>
          </cell>
          <cell r="B2423" t="str">
            <v>A</v>
          </cell>
          <cell r="C2423" t="str">
            <v>List Z:  ZNE (Engy Efficiency)</v>
          </cell>
        </row>
        <row r="2424">
          <cell r="A2424" t="str">
            <v>LIST_Z_ZNE</v>
          </cell>
          <cell r="B2424" t="str">
            <v>A</v>
          </cell>
          <cell r="C2424" t="str">
            <v>List Z:  ZNE (Engy Efficiency)</v>
          </cell>
        </row>
        <row r="2425">
          <cell r="A2425" t="str">
            <v>LIST_Z_ZNE</v>
          </cell>
          <cell r="B2425" t="str">
            <v>A</v>
          </cell>
          <cell r="C2425" t="str">
            <v>List Z:  ZNE (Engy Efficiency)</v>
          </cell>
        </row>
        <row r="2426">
          <cell r="A2426" t="str">
            <v>LIST_Z_ZNE</v>
          </cell>
          <cell r="B2426" t="str">
            <v>A</v>
          </cell>
          <cell r="C2426" t="str">
            <v>List Z:  ZNE (Engy Efficiency)</v>
          </cell>
        </row>
        <row r="2427">
          <cell r="A2427" t="str">
            <v>LIST_Z_ZNE</v>
          </cell>
          <cell r="B2427" t="str">
            <v>A</v>
          </cell>
          <cell r="C2427" t="str">
            <v>List Z:  ZNE (Engy Efficiency)</v>
          </cell>
        </row>
        <row r="2428">
          <cell r="A2428" t="str">
            <v>LIST_Z_ZNE</v>
          </cell>
          <cell r="B2428" t="str">
            <v>A</v>
          </cell>
          <cell r="C2428" t="str">
            <v>List Z:  ZNE (Engy Efficiency)</v>
          </cell>
        </row>
        <row r="2429">
          <cell r="A2429" t="str">
            <v>LIST_Z_ZNE</v>
          </cell>
          <cell r="B2429" t="str">
            <v>A</v>
          </cell>
          <cell r="C2429" t="str">
            <v>List Z:  ZNE (Engy Efficiency)</v>
          </cell>
        </row>
        <row r="2430">
          <cell r="A2430" t="str">
            <v>LIST_Z_ZNE</v>
          </cell>
          <cell r="B2430" t="str">
            <v>A</v>
          </cell>
          <cell r="C2430" t="str">
            <v>List Z:  ZNE (Engy Efficiency)</v>
          </cell>
        </row>
        <row r="2431">
          <cell r="A2431" t="str">
            <v>LIST_Z_ZNE</v>
          </cell>
          <cell r="B2431" t="str">
            <v>A</v>
          </cell>
          <cell r="C2431" t="str">
            <v>List Z:  ZNE (Engy Efficiency)</v>
          </cell>
        </row>
        <row r="2432">
          <cell r="A2432" t="str">
            <v>LIST_Z_ZNE</v>
          </cell>
          <cell r="B2432" t="str">
            <v>A</v>
          </cell>
          <cell r="C2432" t="str">
            <v>List Z:  ZNE (Engy Efficiency)</v>
          </cell>
        </row>
        <row r="2433">
          <cell r="A2433" t="str">
            <v>LIST_Z_ZNE</v>
          </cell>
          <cell r="B2433" t="str">
            <v>A</v>
          </cell>
          <cell r="C2433" t="str">
            <v>List Z:  ZNE (Engy Efficiency)</v>
          </cell>
        </row>
        <row r="2434">
          <cell r="A2434" t="str">
            <v>LIST_Z_ZNE</v>
          </cell>
          <cell r="B2434" t="str">
            <v>A</v>
          </cell>
          <cell r="C2434" t="str">
            <v>List Z:  ZNE (Engy Efficiency)</v>
          </cell>
        </row>
        <row r="2435">
          <cell r="A2435" t="str">
            <v>LIST_Z_ZNE</v>
          </cell>
          <cell r="B2435" t="str">
            <v>A</v>
          </cell>
          <cell r="C2435" t="str">
            <v>List Z:  ZNE (Engy Efficiency)</v>
          </cell>
        </row>
        <row r="2436">
          <cell r="A2436" t="str">
            <v>LIST_Z_ZNE</v>
          </cell>
          <cell r="B2436" t="str">
            <v>A</v>
          </cell>
          <cell r="C2436" t="str">
            <v>List Z:  ZNE (Engy Efficiency)</v>
          </cell>
        </row>
        <row r="2437">
          <cell r="A2437" t="str">
            <v>LIST_Z_ZNE</v>
          </cell>
          <cell r="B2437" t="str">
            <v>A</v>
          </cell>
          <cell r="C2437" t="str">
            <v>List Z:  ZNE (Engy Efficiency)</v>
          </cell>
        </row>
        <row r="2438">
          <cell r="A2438" t="str">
            <v>LIST_Z_ZNE</v>
          </cell>
          <cell r="B2438" t="str">
            <v>A</v>
          </cell>
          <cell r="C2438" t="str">
            <v>List Z:  ZNE (Engy Efficiency)</v>
          </cell>
        </row>
        <row r="2439">
          <cell r="A2439" t="str">
            <v>LIST_Z_ZNE</v>
          </cell>
          <cell r="B2439" t="str">
            <v>A</v>
          </cell>
          <cell r="C2439" t="str">
            <v>List Z:  ZNE (Engy Efficiency)</v>
          </cell>
        </row>
        <row r="2440">
          <cell r="A2440" t="str">
            <v>LIST_Z_ZNE</v>
          </cell>
          <cell r="B2440" t="str">
            <v>A</v>
          </cell>
          <cell r="C2440" t="str">
            <v>List Z:  ZNE (Engy Efficiency)</v>
          </cell>
        </row>
        <row r="2441">
          <cell r="A2441" t="str">
            <v>LIST_Z_ZNE</v>
          </cell>
          <cell r="B2441" t="str">
            <v>A</v>
          </cell>
          <cell r="C2441" t="str">
            <v>List Z:  ZNE (Engy Efficiency)</v>
          </cell>
        </row>
        <row r="2442">
          <cell r="A2442" t="str">
            <v>LIST_Z_ZNE</v>
          </cell>
          <cell r="B2442" t="str">
            <v>A</v>
          </cell>
          <cell r="C2442" t="str">
            <v>List Z:  ZNE (Engy Efficiency)</v>
          </cell>
        </row>
        <row r="2443">
          <cell r="A2443" t="str">
            <v>LIST_Z_ZNE</v>
          </cell>
          <cell r="B2443" t="str">
            <v>A</v>
          </cell>
          <cell r="C2443" t="str">
            <v>List Z:  ZNE (Engy Efficiency)</v>
          </cell>
        </row>
        <row r="2444">
          <cell r="A2444" t="str">
            <v>LIST_Z_ZNE</v>
          </cell>
          <cell r="B2444" t="str">
            <v>A</v>
          </cell>
          <cell r="C2444" t="str">
            <v>List Z:  ZNE (Engy Efficiency)</v>
          </cell>
        </row>
        <row r="2445">
          <cell r="A2445" t="str">
            <v>LIST_Z_ZNE</v>
          </cell>
          <cell r="B2445" t="str">
            <v>A</v>
          </cell>
          <cell r="C2445" t="str">
            <v>List Z:  ZNE (Engy Efficiency)</v>
          </cell>
        </row>
        <row r="2446">
          <cell r="A2446" t="str">
            <v>LIST_Z_ZNE</v>
          </cell>
          <cell r="B2446" t="str">
            <v>A</v>
          </cell>
          <cell r="C2446" t="str">
            <v>List Z:  ZNE (Engy Efficiency)</v>
          </cell>
        </row>
        <row r="2447">
          <cell r="A2447" t="str">
            <v>LIST_Z_ZNE</v>
          </cell>
          <cell r="B2447" t="str">
            <v>A</v>
          </cell>
          <cell r="C2447" t="str">
            <v>List Z:  ZNE (Engy Efficiency)</v>
          </cell>
        </row>
        <row r="2448">
          <cell r="A2448" t="str">
            <v>LIST_Z_ZNE</v>
          </cell>
          <cell r="B2448" t="str">
            <v>A</v>
          </cell>
          <cell r="C2448" t="str">
            <v>List Z:  ZNE (Engy Efficiency)</v>
          </cell>
        </row>
        <row r="2449">
          <cell r="A2449" t="str">
            <v>LIST_Z_ZNE</v>
          </cell>
          <cell r="B2449" t="str">
            <v>A</v>
          </cell>
          <cell r="C2449" t="str">
            <v>List Z:  ZNE (Engy Efficiency)</v>
          </cell>
        </row>
        <row r="2450">
          <cell r="A2450" t="str">
            <v>LIST_Z_ZNE</v>
          </cell>
          <cell r="B2450" t="str">
            <v>A</v>
          </cell>
          <cell r="C2450" t="str">
            <v>List Z:  ZNE (Engy Efficiency)</v>
          </cell>
        </row>
        <row r="2451">
          <cell r="A2451" t="str">
            <v>LIST_Z_ZNE</v>
          </cell>
          <cell r="B2451" t="str">
            <v>A</v>
          </cell>
          <cell r="C2451" t="str">
            <v>List Z:  ZNE (Engy Efficiency)</v>
          </cell>
        </row>
        <row r="2452">
          <cell r="A2452" t="str">
            <v>LIST_Z_ZNE</v>
          </cell>
          <cell r="B2452" t="str">
            <v>A</v>
          </cell>
          <cell r="C2452" t="str">
            <v>List Z:  ZNE (Engy Efficiency)</v>
          </cell>
        </row>
        <row r="2453">
          <cell r="A2453" t="str">
            <v>LIST_Z_ZNE</v>
          </cell>
          <cell r="B2453" t="str">
            <v>A</v>
          </cell>
          <cell r="C2453" t="str">
            <v>List Z:  ZNE (Engy Efficiency)</v>
          </cell>
        </row>
        <row r="2454">
          <cell r="A2454" t="str">
            <v>LIST_Z_ZNE</v>
          </cell>
          <cell r="B2454" t="str">
            <v>A</v>
          </cell>
          <cell r="C2454" t="str">
            <v>List Z:  ZNE (Engy Efficiency)</v>
          </cell>
        </row>
        <row r="2455">
          <cell r="A2455" t="str">
            <v>LIST_Z_ZNE</v>
          </cell>
          <cell r="B2455" t="str">
            <v>A</v>
          </cell>
          <cell r="C2455" t="str">
            <v>List Z:  ZNE (Engy Efficiency)</v>
          </cell>
        </row>
        <row r="2456">
          <cell r="A2456" t="str">
            <v>LIST_Z_ZNE</v>
          </cell>
          <cell r="B2456" t="str">
            <v>A</v>
          </cell>
          <cell r="C2456" t="str">
            <v>List Z:  ZNE (Engy Efficiency)</v>
          </cell>
        </row>
        <row r="2457">
          <cell r="A2457" t="str">
            <v>LIST_Z_ZNE</v>
          </cell>
          <cell r="B2457" t="str">
            <v>A</v>
          </cell>
          <cell r="C2457" t="str">
            <v>List Z:  ZNE (Engy Efficiency)</v>
          </cell>
        </row>
        <row r="2458">
          <cell r="A2458" t="str">
            <v>LIST_Z_ZNE</v>
          </cell>
          <cell r="B2458" t="str">
            <v>A</v>
          </cell>
          <cell r="C2458" t="str">
            <v>List Z:  ZNE (Engy Efficiency)</v>
          </cell>
        </row>
        <row r="2459">
          <cell r="A2459" t="str">
            <v>LIST_Z_ZNE</v>
          </cell>
          <cell r="B2459" t="str">
            <v>A</v>
          </cell>
          <cell r="C2459" t="str">
            <v>List Z:  ZNE (Engy Efficiency)</v>
          </cell>
        </row>
        <row r="2460">
          <cell r="A2460" t="str">
            <v>LIST_Z_ZNE</v>
          </cell>
          <cell r="B2460" t="str">
            <v>A</v>
          </cell>
          <cell r="C2460" t="str">
            <v>List Z:  ZNE (Engy Efficiency)</v>
          </cell>
        </row>
        <row r="2461">
          <cell r="A2461" t="str">
            <v>LIST_Z_ZNE</v>
          </cell>
          <cell r="B2461" t="str">
            <v>A</v>
          </cell>
          <cell r="C2461" t="str">
            <v>List Z:  ZNE (Engy Efficiency)</v>
          </cell>
        </row>
        <row r="2462">
          <cell r="A2462" t="str">
            <v>LIST_Z_ZNE</v>
          </cell>
          <cell r="B2462" t="str">
            <v>A</v>
          </cell>
          <cell r="C2462" t="str">
            <v>List Z:  ZNE (Engy Efficiency)</v>
          </cell>
        </row>
        <row r="2463">
          <cell r="A2463" t="str">
            <v>LIST_Z_ZNE</v>
          </cell>
          <cell r="B2463" t="str">
            <v>A</v>
          </cell>
          <cell r="C2463" t="str">
            <v>List Z:  ZNE (Engy Efficiency)</v>
          </cell>
        </row>
        <row r="2464">
          <cell r="A2464" t="str">
            <v>LIST_Z_ZNE</v>
          </cell>
          <cell r="B2464" t="str">
            <v>A</v>
          </cell>
          <cell r="C2464" t="str">
            <v>List Z:  ZNE (Engy Efficiency)</v>
          </cell>
        </row>
        <row r="2465">
          <cell r="A2465" t="str">
            <v>LIST_Z_ZNE</v>
          </cell>
          <cell r="B2465" t="str">
            <v>A</v>
          </cell>
          <cell r="C2465" t="str">
            <v>List Z:  ZNE (Engy Efficiency)</v>
          </cell>
        </row>
        <row r="2466">
          <cell r="A2466" t="str">
            <v>LIST_Z_ZNE</v>
          </cell>
          <cell r="B2466" t="str">
            <v>A</v>
          </cell>
          <cell r="C2466" t="str">
            <v>List Z:  ZNE (Engy Efficiency)</v>
          </cell>
        </row>
        <row r="2467">
          <cell r="A2467" t="str">
            <v>LIST_Z_ZNE</v>
          </cell>
          <cell r="B2467" t="str">
            <v>A</v>
          </cell>
          <cell r="C2467" t="str">
            <v>List Z:  ZNE (Engy Efficiency)</v>
          </cell>
        </row>
        <row r="2468">
          <cell r="A2468" t="str">
            <v>LIST_Z_ZNE</v>
          </cell>
          <cell r="B2468" t="str">
            <v>A</v>
          </cell>
          <cell r="C2468" t="str">
            <v>List Z:  ZNE (Engy Efficiency)</v>
          </cell>
        </row>
        <row r="2469">
          <cell r="A2469" t="str">
            <v>LIST_Z_ZNE</v>
          </cell>
          <cell r="B2469" t="str">
            <v>A</v>
          </cell>
          <cell r="C2469" t="str">
            <v>List Z:  ZNE (Engy Efficiency)</v>
          </cell>
        </row>
        <row r="2470">
          <cell r="A2470" t="str">
            <v>LIST_Z_ZNE</v>
          </cell>
          <cell r="B2470" t="str">
            <v>A</v>
          </cell>
          <cell r="C2470" t="str">
            <v>List Z:  ZNE (Engy Efficiency)</v>
          </cell>
        </row>
        <row r="2471">
          <cell r="A2471" t="str">
            <v>LIST_Z_ZNE</v>
          </cell>
          <cell r="B2471" t="str">
            <v>A</v>
          </cell>
          <cell r="C2471" t="str">
            <v>List Z:  ZNE (Engy Efficiency)</v>
          </cell>
        </row>
        <row r="2472">
          <cell r="A2472" t="str">
            <v>LIST_Z_ZNE</v>
          </cell>
          <cell r="B2472" t="str">
            <v>A</v>
          </cell>
          <cell r="C2472" t="str">
            <v>List Z:  ZNE (Engy Efficiency)</v>
          </cell>
        </row>
        <row r="2473">
          <cell r="A2473" t="str">
            <v>LIST_Z_ZNE</v>
          </cell>
          <cell r="B2473" t="str">
            <v>A</v>
          </cell>
          <cell r="C2473" t="str">
            <v>List Z:  ZNE (Engy Efficiency)</v>
          </cell>
        </row>
        <row r="2474">
          <cell r="A2474" t="str">
            <v>LIST_Z_ZNE</v>
          </cell>
          <cell r="B2474" t="str">
            <v>A</v>
          </cell>
          <cell r="C2474" t="str">
            <v>List Z:  ZNE (Engy Efficiency)</v>
          </cell>
        </row>
        <row r="2475">
          <cell r="A2475" t="str">
            <v>LIST_Z_ZNE</v>
          </cell>
          <cell r="B2475" t="str">
            <v>A</v>
          </cell>
          <cell r="C2475" t="str">
            <v>List Z:  ZNE (Engy Efficiency)</v>
          </cell>
        </row>
        <row r="2476">
          <cell r="A2476" t="str">
            <v>LIST_Z_ZNE</v>
          </cell>
          <cell r="B2476" t="str">
            <v>A</v>
          </cell>
          <cell r="C2476" t="str">
            <v>List Z:  ZNE (Engy Efficiency)</v>
          </cell>
        </row>
        <row r="2477">
          <cell r="A2477" t="str">
            <v>LIST_Z_ZNE</v>
          </cell>
          <cell r="B2477" t="str">
            <v>A</v>
          </cell>
          <cell r="C2477" t="str">
            <v>List Z:  ZNE (Engy Efficiency)</v>
          </cell>
        </row>
        <row r="2478">
          <cell r="A2478" t="str">
            <v>LIST_Z_ZNE</v>
          </cell>
          <cell r="B2478" t="str">
            <v>A</v>
          </cell>
          <cell r="C2478" t="str">
            <v>List Z:  ZNE (Engy Efficiency)</v>
          </cell>
        </row>
        <row r="2479">
          <cell r="A2479" t="str">
            <v>LIST_Z_ZNE</v>
          </cell>
          <cell r="B2479" t="str">
            <v>A</v>
          </cell>
          <cell r="C2479" t="str">
            <v>List Z:  ZNE (Engy Efficiency)</v>
          </cell>
        </row>
        <row r="2480">
          <cell r="A2480" t="str">
            <v>LIST_Z_ZNE</v>
          </cell>
          <cell r="B2480" t="str">
            <v>A</v>
          </cell>
          <cell r="C2480" t="str">
            <v>List Z:  ZNE (Engy Efficiency)</v>
          </cell>
        </row>
        <row r="2481">
          <cell r="A2481" t="str">
            <v>LJ068</v>
          </cell>
          <cell r="B2481" t="str">
            <v>A</v>
          </cell>
          <cell r="C2481" t="str">
            <v>Lumord Johnson</v>
          </cell>
        </row>
        <row r="2482">
          <cell r="A2482" t="str">
            <v>LOCAL_CT_FACDEV</v>
          </cell>
          <cell r="B2482" t="str">
            <v>A</v>
          </cell>
          <cell r="C2482" t="str">
            <v>Local Court Faculty Developmen</v>
          </cell>
        </row>
        <row r="2483">
          <cell r="A2483" t="str">
            <v>LOCAL_GNT2017</v>
          </cell>
          <cell r="B2483" t="str">
            <v>A</v>
          </cell>
          <cell r="C2483" t="str">
            <v>Justice Corp _ LA</v>
          </cell>
        </row>
        <row r="2484">
          <cell r="A2484" t="str">
            <v>LOCAL_GNT2017</v>
          </cell>
          <cell r="B2484" t="str">
            <v>A</v>
          </cell>
          <cell r="C2484" t="str">
            <v>Parolee Reentry Ct PRG CDCR_LA</v>
          </cell>
        </row>
        <row r="2485">
          <cell r="A2485" t="str">
            <v>M</v>
          </cell>
          <cell r="B2485" t="str">
            <v>A</v>
          </cell>
          <cell r="C2485" t="str">
            <v>Minor Projects</v>
          </cell>
        </row>
        <row r="2486">
          <cell r="A2486" t="str">
            <v>M</v>
          </cell>
          <cell r="B2486" t="str">
            <v>A</v>
          </cell>
          <cell r="C2486" t="str">
            <v>Minor Projects</v>
          </cell>
        </row>
        <row r="2487">
          <cell r="A2487" t="str">
            <v>M</v>
          </cell>
          <cell r="B2487" t="str">
            <v>A</v>
          </cell>
          <cell r="C2487" t="str">
            <v>Minor Projects</v>
          </cell>
        </row>
        <row r="2488">
          <cell r="A2488" t="str">
            <v>M</v>
          </cell>
          <cell r="B2488" t="str">
            <v>A</v>
          </cell>
          <cell r="C2488" t="str">
            <v>Minor Projects</v>
          </cell>
        </row>
        <row r="2489">
          <cell r="A2489" t="str">
            <v>M</v>
          </cell>
          <cell r="B2489" t="str">
            <v>A</v>
          </cell>
          <cell r="C2489" t="str">
            <v>Minor Projects</v>
          </cell>
        </row>
        <row r="2490">
          <cell r="A2490" t="str">
            <v>M</v>
          </cell>
          <cell r="B2490" t="str">
            <v>A</v>
          </cell>
          <cell r="C2490" t="str">
            <v>Minor Projects</v>
          </cell>
        </row>
        <row r="2491">
          <cell r="A2491" t="str">
            <v>M</v>
          </cell>
          <cell r="B2491" t="str">
            <v>A</v>
          </cell>
          <cell r="C2491" t="str">
            <v>Minor Projects</v>
          </cell>
        </row>
        <row r="2492">
          <cell r="A2492" t="str">
            <v>M</v>
          </cell>
          <cell r="B2492" t="str">
            <v>A</v>
          </cell>
          <cell r="C2492" t="str">
            <v>Minor Projects</v>
          </cell>
        </row>
        <row r="2493">
          <cell r="A2493" t="str">
            <v>M</v>
          </cell>
          <cell r="B2493" t="str">
            <v>A</v>
          </cell>
          <cell r="C2493" t="str">
            <v>Minor Projects</v>
          </cell>
        </row>
        <row r="2494">
          <cell r="A2494" t="str">
            <v>M</v>
          </cell>
          <cell r="B2494" t="str">
            <v>A</v>
          </cell>
          <cell r="C2494" t="str">
            <v>Minor Projects</v>
          </cell>
        </row>
        <row r="2495">
          <cell r="A2495" t="str">
            <v>M</v>
          </cell>
          <cell r="B2495" t="str">
            <v>A</v>
          </cell>
          <cell r="C2495" t="str">
            <v>Minor Projects</v>
          </cell>
        </row>
        <row r="2496">
          <cell r="A2496" t="str">
            <v>M</v>
          </cell>
          <cell r="B2496" t="str">
            <v>A</v>
          </cell>
          <cell r="C2496" t="str">
            <v>Minor Projects</v>
          </cell>
        </row>
        <row r="2497">
          <cell r="A2497" t="str">
            <v>M</v>
          </cell>
          <cell r="B2497" t="str">
            <v>A</v>
          </cell>
          <cell r="C2497" t="str">
            <v>Minor Projects</v>
          </cell>
        </row>
        <row r="2498">
          <cell r="A2498" t="str">
            <v>M</v>
          </cell>
          <cell r="B2498" t="str">
            <v>A</v>
          </cell>
          <cell r="C2498" t="str">
            <v>Minor Projects</v>
          </cell>
        </row>
        <row r="2499">
          <cell r="A2499" t="str">
            <v>M</v>
          </cell>
          <cell r="B2499" t="str">
            <v>A</v>
          </cell>
          <cell r="C2499" t="str">
            <v>Minor Projects</v>
          </cell>
        </row>
        <row r="2500">
          <cell r="A2500" t="str">
            <v>M</v>
          </cell>
          <cell r="B2500" t="str">
            <v>A</v>
          </cell>
          <cell r="C2500" t="str">
            <v>Minor Projects</v>
          </cell>
        </row>
        <row r="2501">
          <cell r="A2501" t="str">
            <v>M</v>
          </cell>
          <cell r="B2501" t="str">
            <v>A</v>
          </cell>
          <cell r="C2501" t="str">
            <v>Minor Projects</v>
          </cell>
        </row>
        <row r="2502">
          <cell r="A2502" t="str">
            <v>M</v>
          </cell>
          <cell r="B2502" t="str">
            <v>A</v>
          </cell>
          <cell r="C2502" t="str">
            <v>Minor Projects</v>
          </cell>
        </row>
        <row r="2503">
          <cell r="A2503" t="str">
            <v>M</v>
          </cell>
          <cell r="B2503" t="str">
            <v>A</v>
          </cell>
          <cell r="C2503" t="str">
            <v>Minor Projects</v>
          </cell>
        </row>
        <row r="2504">
          <cell r="A2504" t="str">
            <v>M</v>
          </cell>
          <cell r="B2504" t="str">
            <v>A</v>
          </cell>
          <cell r="C2504" t="str">
            <v>Minor Projects</v>
          </cell>
        </row>
        <row r="2505">
          <cell r="A2505" t="str">
            <v>M</v>
          </cell>
          <cell r="B2505" t="str">
            <v>A</v>
          </cell>
          <cell r="C2505" t="str">
            <v>Minor Projects</v>
          </cell>
        </row>
        <row r="2506">
          <cell r="A2506" t="str">
            <v>M</v>
          </cell>
          <cell r="B2506" t="str">
            <v>A</v>
          </cell>
          <cell r="C2506" t="str">
            <v>Minor Projects</v>
          </cell>
        </row>
        <row r="2507">
          <cell r="A2507" t="str">
            <v>M</v>
          </cell>
          <cell r="B2507" t="str">
            <v>A</v>
          </cell>
          <cell r="C2507" t="str">
            <v>Minor Projects</v>
          </cell>
        </row>
        <row r="2508">
          <cell r="A2508" t="str">
            <v>M</v>
          </cell>
          <cell r="B2508" t="str">
            <v>A</v>
          </cell>
          <cell r="C2508" t="str">
            <v>Minor Projects</v>
          </cell>
        </row>
        <row r="2509">
          <cell r="A2509" t="str">
            <v>M</v>
          </cell>
          <cell r="B2509" t="str">
            <v>A</v>
          </cell>
          <cell r="C2509" t="str">
            <v>Minor Projects</v>
          </cell>
        </row>
        <row r="2510">
          <cell r="A2510" t="str">
            <v>M</v>
          </cell>
          <cell r="B2510" t="str">
            <v>A</v>
          </cell>
          <cell r="C2510" t="str">
            <v>Minor Projects</v>
          </cell>
        </row>
        <row r="2511">
          <cell r="A2511" t="str">
            <v>M</v>
          </cell>
          <cell r="B2511" t="str">
            <v>A</v>
          </cell>
          <cell r="C2511" t="str">
            <v>Minor Projects</v>
          </cell>
        </row>
        <row r="2512">
          <cell r="A2512" t="str">
            <v>M</v>
          </cell>
          <cell r="B2512" t="str">
            <v>A</v>
          </cell>
          <cell r="C2512" t="str">
            <v>Minor Projects</v>
          </cell>
        </row>
        <row r="2513">
          <cell r="A2513" t="str">
            <v>M</v>
          </cell>
          <cell r="B2513" t="str">
            <v>A</v>
          </cell>
          <cell r="C2513" t="str">
            <v>Minor Projects</v>
          </cell>
        </row>
        <row r="2514">
          <cell r="A2514" t="str">
            <v>M</v>
          </cell>
          <cell r="B2514" t="str">
            <v>A</v>
          </cell>
          <cell r="C2514" t="str">
            <v>Minor Projects</v>
          </cell>
        </row>
        <row r="2515">
          <cell r="A2515" t="str">
            <v>M</v>
          </cell>
          <cell r="B2515" t="str">
            <v>A</v>
          </cell>
          <cell r="C2515" t="str">
            <v>Minor Projects</v>
          </cell>
        </row>
        <row r="2516">
          <cell r="A2516" t="str">
            <v>M</v>
          </cell>
          <cell r="B2516" t="str">
            <v>A</v>
          </cell>
          <cell r="C2516" t="str">
            <v>Minor Projects</v>
          </cell>
        </row>
        <row r="2517">
          <cell r="A2517" t="str">
            <v>M</v>
          </cell>
          <cell r="B2517" t="str">
            <v>A</v>
          </cell>
          <cell r="C2517" t="str">
            <v>Minor Projects</v>
          </cell>
        </row>
        <row r="2518">
          <cell r="A2518" t="str">
            <v>M</v>
          </cell>
          <cell r="B2518" t="str">
            <v>A</v>
          </cell>
          <cell r="C2518" t="str">
            <v>Minor Projects</v>
          </cell>
        </row>
        <row r="2519">
          <cell r="A2519" t="str">
            <v>M</v>
          </cell>
          <cell r="B2519" t="str">
            <v>A</v>
          </cell>
          <cell r="C2519" t="str">
            <v>Minor Projects</v>
          </cell>
        </row>
        <row r="2520">
          <cell r="A2520" t="str">
            <v>M</v>
          </cell>
          <cell r="B2520" t="str">
            <v>A</v>
          </cell>
          <cell r="C2520" t="str">
            <v>Minor Projects</v>
          </cell>
        </row>
        <row r="2521">
          <cell r="A2521" t="str">
            <v>M</v>
          </cell>
          <cell r="B2521" t="str">
            <v>A</v>
          </cell>
          <cell r="C2521" t="str">
            <v>Minor Projects</v>
          </cell>
        </row>
        <row r="2522">
          <cell r="A2522" t="str">
            <v>M</v>
          </cell>
          <cell r="B2522" t="str">
            <v>A</v>
          </cell>
          <cell r="C2522" t="str">
            <v>Minor Projects</v>
          </cell>
        </row>
        <row r="2523">
          <cell r="A2523" t="str">
            <v>M</v>
          </cell>
          <cell r="B2523" t="str">
            <v>A</v>
          </cell>
          <cell r="C2523" t="str">
            <v>Minor Projects</v>
          </cell>
        </row>
        <row r="2524">
          <cell r="A2524" t="str">
            <v>M</v>
          </cell>
          <cell r="B2524" t="str">
            <v>A</v>
          </cell>
          <cell r="C2524" t="str">
            <v>Minor Projects</v>
          </cell>
        </row>
        <row r="2525">
          <cell r="A2525" t="str">
            <v>M</v>
          </cell>
          <cell r="B2525" t="str">
            <v>A</v>
          </cell>
          <cell r="C2525" t="str">
            <v>Minor Projects</v>
          </cell>
        </row>
        <row r="2526">
          <cell r="A2526" t="str">
            <v>M</v>
          </cell>
          <cell r="B2526" t="str">
            <v>A</v>
          </cell>
          <cell r="C2526" t="str">
            <v>Minor Projects</v>
          </cell>
        </row>
        <row r="2527">
          <cell r="A2527" t="str">
            <v>M</v>
          </cell>
          <cell r="B2527" t="str">
            <v>A</v>
          </cell>
          <cell r="C2527" t="str">
            <v>Minor Projects</v>
          </cell>
        </row>
        <row r="2528">
          <cell r="A2528" t="str">
            <v>M</v>
          </cell>
          <cell r="B2528" t="str">
            <v>A</v>
          </cell>
          <cell r="C2528" t="str">
            <v>Minor Projects</v>
          </cell>
        </row>
        <row r="2529">
          <cell r="A2529" t="str">
            <v>M</v>
          </cell>
          <cell r="B2529" t="str">
            <v>A</v>
          </cell>
          <cell r="C2529" t="str">
            <v>Minor Projects</v>
          </cell>
        </row>
        <row r="2530">
          <cell r="A2530" t="str">
            <v>M</v>
          </cell>
          <cell r="B2530" t="str">
            <v>A</v>
          </cell>
          <cell r="C2530" t="str">
            <v>Minor Projects</v>
          </cell>
        </row>
        <row r="2531">
          <cell r="A2531" t="str">
            <v>M</v>
          </cell>
          <cell r="B2531" t="str">
            <v>A</v>
          </cell>
          <cell r="C2531" t="str">
            <v>Minor Projects</v>
          </cell>
        </row>
        <row r="2532">
          <cell r="A2532" t="str">
            <v>M</v>
          </cell>
          <cell r="B2532" t="str">
            <v>A</v>
          </cell>
          <cell r="C2532" t="str">
            <v>Minor Projects</v>
          </cell>
        </row>
        <row r="2533">
          <cell r="A2533" t="str">
            <v>M</v>
          </cell>
          <cell r="B2533" t="str">
            <v>A</v>
          </cell>
          <cell r="C2533" t="str">
            <v>Minor Projects</v>
          </cell>
        </row>
        <row r="2534">
          <cell r="A2534" t="str">
            <v>M</v>
          </cell>
          <cell r="B2534" t="str">
            <v>A</v>
          </cell>
          <cell r="C2534" t="str">
            <v>Minor Projects</v>
          </cell>
        </row>
        <row r="2535">
          <cell r="A2535" t="str">
            <v>M</v>
          </cell>
          <cell r="B2535" t="str">
            <v>T</v>
          </cell>
          <cell r="C2535" t="str">
            <v>Minor Projects</v>
          </cell>
        </row>
        <row r="2536">
          <cell r="A2536" t="str">
            <v>M</v>
          </cell>
          <cell r="B2536" t="str">
            <v>A</v>
          </cell>
          <cell r="C2536" t="str">
            <v>Minor Projects</v>
          </cell>
        </row>
        <row r="2537">
          <cell r="A2537" t="str">
            <v>M</v>
          </cell>
          <cell r="B2537" t="str">
            <v>A</v>
          </cell>
          <cell r="C2537" t="str">
            <v>Minor Projects</v>
          </cell>
        </row>
        <row r="2538">
          <cell r="A2538" t="str">
            <v>MAINT_REPLACEMT</v>
          </cell>
          <cell r="B2538" t="str">
            <v>A</v>
          </cell>
          <cell r="C2538" t="str">
            <v>Maint Replacement_Software Equ</v>
          </cell>
        </row>
        <row r="2539">
          <cell r="A2539" t="str">
            <v>MANDATORY_TRN</v>
          </cell>
          <cell r="B2539" t="str">
            <v>A</v>
          </cell>
          <cell r="C2539" t="str">
            <v>Mandatory_Trn</v>
          </cell>
        </row>
        <row r="2540">
          <cell r="A2540" t="str">
            <v>MAPS_CHARGEBACK</v>
          </cell>
          <cell r="B2540" t="str">
            <v>A</v>
          </cell>
          <cell r="C2540" t="str">
            <v>Maps Chargeback</v>
          </cell>
        </row>
        <row r="2541">
          <cell r="A2541" t="str">
            <v>MATCH_GNT2017</v>
          </cell>
          <cell r="B2541" t="str">
            <v>A</v>
          </cell>
          <cell r="C2541" t="str">
            <v>Justice Corp _ Match</v>
          </cell>
        </row>
        <row r="2542">
          <cell r="A2542" t="str">
            <v>MCS051</v>
          </cell>
          <cell r="B2542" t="str">
            <v>A</v>
          </cell>
          <cell r="C2542" t="str">
            <v>Mitchell Carleton Sims</v>
          </cell>
        </row>
        <row r="2543">
          <cell r="A2543" t="str">
            <v>MGR_SUP_CURRICU</v>
          </cell>
          <cell r="B2543" t="str">
            <v>A</v>
          </cell>
          <cell r="C2543" t="str">
            <v>Manager/Supervisor Curriculum</v>
          </cell>
        </row>
        <row r="2544">
          <cell r="A2544" t="str">
            <v>MGR_SUP_DIST_ED</v>
          </cell>
          <cell r="B2544" t="str">
            <v>A</v>
          </cell>
          <cell r="C2544" t="str">
            <v>Manager/Supervisor Distance Ed</v>
          </cell>
        </row>
        <row r="2545">
          <cell r="A2545" t="str">
            <v>MGR_SUP_EDU</v>
          </cell>
          <cell r="B2545" t="str">
            <v>A</v>
          </cell>
          <cell r="C2545" t="str">
            <v>Manager/Supervisor Access Educ</v>
          </cell>
        </row>
        <row r="2546">
          <cell r="A2546" t="str">
            <v>MLH041</v>
          </cell>
          <cell r="B2546" t="str">
            <v>A</v>
          </cell>
          <cell r="C2546" t="str">
            <v>Maurice Lydell Harris</v>
          </cell>
        </row>
        <row r="2547">
          <cell r="A2547" t="str">
            <v>MLH064</v>
          </cell>
          <cell r="B2547" t="str">
            <v>A</v>
          </cell>
          <cell r="C2547" t="str">
            <v>Michael  Lopez</v>
          </cell>
        </row>
        <row r="2548">
          <cell r="A2548" t="str">
            <v>MMM085</v>
          </cell>
          <cell r="B2548" t="str">
            <v>A</v>
          </cell>
          <cell r="C2548" t="str">
            <v>Michael Matthew Martinez</v>
          </cell>
        </row>
        <row r="2549">
          <cell r="A2549" t="str">
            <v>MRJ054</v>
          </cell>
          <cell r="B2549" t="str">
            <v>A</v>
          </cell>
          <cell r="C2549" t="str">
            <v>Michael Raymond Johnson</v>
          </cell>
        </row>
        <row r="2550">
          <cell r="A2550" t="str">
            <v>MST063</v>
          </cell>
          <cell r="B2550" t="str">
            <v>A</v>
          </cell>
          <cell r="C2550" t="str">
            <v>Mark Scott Thorton</v>
          </cell>
        </row>
        <row r="2551">
          <cell r="A2551" t="str">
            <v>MST094</v>
          </cell>
          <cell r="B2551" t="str">
            <v>A</v>
          </cell>
          <cell r="C2551" t="str">
            <v>Morris Solomon</v>
          </cell>
        </row>
        <row r="2552">
          <cell r="A2552" t="str">
            <v>NETWORK_ARCH</v>
          </cell>
          <cell r="B2552" t="str">
            <v>A</v>
          </cell>
          <cell r="C2552" t="str">
            <v>Network Architecture</v>
          </cell>
        </row>
        <row r="2553">
          <cell r="A2553" t="str">
            <v>NETWORK_SUPPORT</v>
          </cell>
          <cell r="B2553" t="str">
            <v>A</v>
          </cell>
          <cell r="C2553" t="str">
            <v>Network_Support</v>
          </cell>
        </row>
        <row r="2554">
          <cell r="A2554" t="str">
            <v>NJ_CURRICU_DEV</v>
          </cell>
          <cell r="B2554" t="str">
            <v>A</v>
          </cell>
          <cell r="C2554" t="str">
            <v>New Judge Curriculum Developme</v>
          </cell>
        </row>
        <row r="2555">
          <cell r="A2555" t="str">
            <v>NJO</v>
          </cell>
          <cell r="B2555" t="str">
            <v>A</v>
          </cell>
          <cell r="C2555" t="str">
            <v>New Judge Orientation</v>
          </cell>
        </row>
        <row r="2556">
          <cell r="A2556" t="str">
            <v>NJO_FACULTY</v>
          </cell>
          <cell r="B2556" t="str">
            <v>A</v>
          </cell>
          <cell r="C2556" t="str">
            <v>New Judge Orientation Faculty</v>
          </cell>
        </row>
        <row r="2557">
          <cell r="A2557" t="str">
            <v>NJUDGESHIPAB159</v>
          </cell>
          <cell r="B2557" t="str">
            <v>A</v>
          </cell>
          <cell r="C2557" t="str">
            <v>AB 159 New Judgeships</v>
          </cell>
        </row>
        <row r="2558">
          <cell r="A2558" t="str">
            <v>NJUDGESHIPSB56</v>
          </cell>
          <cell r="B2558" t="str">
            <v>A</v>
          </cell>
          <cell r="C2558" t="str">
            <v>SB 56 New Judgeships</v>
          </cell>
        </row>
        <row r="2559">
          <cell r="A2559" t="str">
            <v>OPEB_VALUATIONS</v>
          </cell>
          <cell r="B2559" t="str">
            <v>A</v>
          </cell>
          <cell r="C2559" t="str">
            <v>Treasury Servicess</v>
          </cell>
        </row>
        <row r="2560">
          <cell r="A2560" t="str">
            <v>OPS_PLAN_ALIGMT</v>
          </cell>
          <cell r="B2560" t="str">
            <v>A</v>
          </cell>
          <cell r="C2560" t="str">
            <v>Operational Planning_Alignment</v>
          </cell>
        </row>
        <row r="2561">
          <cell r="A2561" t="str">
            <v>OTHER_MISC</v>
          </cell>
          <cell r="B2561" t="str">
            <v>A</v>
          </cell>
          <cell r="C2561" t="str">
            <v>Other_Misc</v>
          </cell>
        </row>
        <row r="2562">
          <cell r="A2562" t="str">
            <v>OUTSIDE_COUNSEL</v>
          </cell>
          <cell r="B2562" t="str">
            <v>A</v>
          </cell>
          <cell r="C2562" t="str">
            <v>Outside_Counsel</v>
          </cell>
        </row>
        <row r="2563">
          <cell r="A2563" t="str">
            <v>P</v>
          </cell>
          <cell r="B2563" t="str">
            <v>A</v>
          </cell>
          <cell r="C2563" t="str">
            <v>Preliminary Plans</v>
          </cell>
        </row>
        <row r="2564">
          <cell r="A2564" t="str">
            <v>P</v>
          </cell>
          <cell r="B2564" t="str">
            <v>A</v>
          </cell>
          <cell r="C2564" t="str">
            <v>Preliminary Plans</v>
          </cell>
        </row>
        <row r="2565">
          <cell r="A2565" t="str">
            <v>P</v>
          </cell>
          <cell r="B2565" t="str">
            <v>A</v>
          </cell>
          <cell r="C2565" t="str">
            <v>Preliminary Plans</v>
          </cell>
        </row>
        <row r="2566">
          <cell r="A2566" t="str">
            <v>P</v>
          </cell>
          <cell r="B2566" t="str">
            <v>A</v>
          </cell>
          <cell r="C2566" t="str">
            <v>Preliminary Plans</v>
          </cell>
        </row>
        <row r="2567">
          <cell r="A2567" t="str">
            <v>P</v>
          </cell>
          <cell r="B2567" t="str">
            <v>A</v>
          </cell>
          <cell r="C2567" t="str">
            <v>Preliminary Plans</v>
          </cell>
        </row>
        <row r="2568">
          <cell r="A2568" t="str">
            <v>P</v>
          </cell>
          <cell r="B2568" t="str">
            <v>A</v>
          </cell>
          <cell r="C2568" t="str">
            <v>Preliminary Plans</v>
          </cell>
        </row>
        <row r="2569">
          <cell r="A2569" t="str">
            <v>P</v>
          </cell>
          <cell r="B2569" t="str">
            <v>A</v>
          </cell>
          <cell r="C2569" t="str">
            <v>Preliminary Plans</v>
          </cell>
        </row>
        <row r="2570">
          <cell r="A2570" t="str">
            <v>P</v>
          </cell>
          <cell r="B2570" t="str">
            <v>A</v>
          </cell>
          <cell r="C2570" t="str">
            <v>Preliminary Plans</v>
          </cell>
        </row>
        <row r="2571">
          <cell r="A2571" t="str">
            <v>P</v>
          </cell>
          <cell r="B2571" t="str">
            <v>A</v>
          </cell>
          <cell r="C2571" t="str">
            <v>Preliminary Plans</v>
          </cell>
        </row>
        <row r="2572">
          <cell r="A2572" t="str">
            <v>P</v>
          </cell>
          <cell r="B2572" t="str">
            <v>A</v>
          </cell>
          <cell r="C2572" t="str">
            <v>Preliminary Plans</v>
          </cell>
        </row>
        <row r="2573">
          <cell r="A2573" t="str">
            <v>P</v>
          </cell>
          <cell r="B2573" t="str">
            <v>A</v>
          </cell>
          <cell r="C2573" t="str">
            <v>Preliminary Plans</v>
          </cell>
        </row>
        <row r="2574">
          <cell r="A2574" t="str">
            <v>P</v>
          </cell>
          <cell r="B2574" t="str">
            <v>A</v>
          </cell>
          <cell r="C2574" t="str">
            <v>Preliminary Plans</v>
          </cell>
        </row>
        <row r="2575">
          <cell r="A2575" t="str">
            <v>P</v>
          </cell>
          <cell r="B2575" t="str">
            <v>A</v>
          </cell>
          <cell r="C2575" t="str">
            <v>Preliminary Plans</v>
          </cell>
        </row>
        <row r="2576">
          <cell r="A2576" t="str">
            <v>P</v>
          </cell>
          <cell r="B2576" t="str">
            <v>A</v>
          </cell>
          <cell r="C2576" t="str">
            <v>Preliminary Plans</v>
          </cell>
        </row>
        <row r="2577">
          <cell r="A2577" t="str">
            <v>P</v>
          </cell>
          <cell r="B2577" t="str">
            <v>A</v>
          </cell>
          <cell r="C2577" t="str">
            <v>Preliminary Plans</v>
          </cell>
        </row>
        <row r="2578">
          <cell r="A2578" t="str">
            <v>P</v>
          </cell>
          <cell r="B2578" t="str">
            <v>A</v>
          </cell>
          <cell r="C2578" t="str">
            <v>Preliminary Plans</v>
          </cell>
        </row>
        <row r="2579">
          <cell r="A2579" t="str">
            <v>P</v>
          </cell>
          <cell r="B2579" t="str">
            <v>A</v>
          </cell>
          <cell r="C2579" t="str">
            <v>Preliminary Plans</v>
          </cell>
        </row>
        <row r="2580">
          <cell r="A2580" t="str">
            <v>P</v>
          </cell>
          <cell r="B2580" t="str">
            <v>A</v>
          </cell>
          <cell r="C2580" t="str">
            <v>Preliminary Plans</v>
          </cell>
        </row>
        <row r="2581">
          <cell r="A2581" t="str">
            <v>P</v>
          </cell>
          <cell r="B2581" t="str">
            <v>A</v>
          </cell>
          <cell r="C2581" t="str">
            <v>Preliminary Plans</v>
          </cell>
        </row>
        <row r="2582">
          <cell r="A2582" t="str">
            <v>P</v>
          </cell>
          <cell r="B2582" t="str">
            <v>A</v>
          </cell>
          <cell r="C2582" t="str">
            <v>Preliminary Plans</v>
          </cell>
        </row>
        <row r="2583">
          <cell r="A2583" t="str">
            <v>P</v>
          </cell>
          <cell r="B2583" t="str">
            <v>A</v>
          </cell>
          <cell r="C2583" t="str">
            <v>Preliminary Plans</v>
          </cell>
        </row>
        <row r="2584">
          <cell r="A2584" t="str">
            <v>P</v>
          </cell>
          <cell r="B2584" t="str">
            <v>A</v>
          </cell>
          <cell r="C2584" t="str">
            <v>Preliminary Plans</v>
          </cell>
        </row>
        <row r="2585">
          <cell r="A2585" t="str">
            <v>P</v>
          </cell>
          <cell r="B2585" t="str">
            <v>A</v>
          </cell>
          <cell r="C2585" t="str">
            <v>Preliminary Plans</v>
          </cell>
        </row>
        <row r="2586">
          <cell r="A2586" t="str">
            <v>P</v>
          </cell>
          <cell r="B2586" t="str">
            <v>A</v>
          </cell>
          <cell r="C2586" t="str">
            <v>Preliminary Plans</v>
          </cell>
        </row>
        <row r="2587">
          <cell r="A2587" t="str">
            <v>P</v>
          </cell>
          <cell r="B2587" t="str">
            <v>A</v>
          </cell>
          <cell r="C2587" t="str">
            <v>Preliminary Plans</v>
          </cell>
        </row>
        <row r="2588">
          <cell r="A2588" t="str">
            <v>P</v>
          </cell>
          <cell r="B2588" t="str">
            <v>A</v>
          </cell>
          <cell r="C2588" t="str">
            <v>Preliminary Plans</v>
          </cell>
        </row>
        <row r="2589">
          <cell r="A2589" t="str">
            <v>P</v>
          </cell>
          <cell r="B2589" t="str">
            <v>A</v>
          </cell>
          <cell r="C2589" t="str">
            <v>Preliminary Plans</v>
          </cell>
        </row>
        <row r="2590">
          <cell r="A2590" t="str">
            <v>P</v>
          </cell>
          <cell r="B2590" t="str">
            <v>A</v>
          </cell>
          <cell r="C2590" t="str">
            <v>Preliminary Plans</v>
          </cell>
        </row>
        <row r="2591">
          <cell r="A2591" t="str">
            <v>P</v>
          </cell>
          <cell r="B2591" t="str">
            <v>A</v>
          </cell>
          <cell r="C2591" t="str">
            <v>Preliminary Plans</v>
          </cell>
        </row>
        <row r="2592">
          <cell r="A2592" t="str">
            <v>P</v>
          </cell>
          <cell r="B2592" t="str">
            <v>A</v>
          </cell>
          <cell r="C2592" t="str">
            <v>Preliminary Plans</v>
          </cell>
        </row>
        <row r="2593">
          <cell r="A2593" t="str">
            <v>P</v>
          </cell>
          <cell r="B2593" t="str">
            <v>A</v>
          </cell>
          <cell r="C2593" t="str">
            <v>Preliminary Plans</v>
          </cell>
        </row>
        <row r="2594">
          <cell r="A2594" t="str">
            <v>P</v>
          </cell>
          <cell r="B2594" t="str">
            <v>A</v>
          </cell>
          <cell r="C2594" t="str">
            <v>Preliminary Plans</v>
          </cell>
        </row>
        <row r="2595">
          <cell r="A2595" t="str">
            <v>P</v>
          </cell>
          <cell r="B2595" t="str">
            <v>A</v>
          </cell>
          <cell r="C2595" t="str">
            <v>Preliminary Plans</v>
          </cell>
        </row>
        <row r="2596">
          <cell r="A2596" t="str">
            <v>P</v>
          </cell>
          <cell r="B2596" t="str">
            <v>A</v>
          </cell>
          <cell r="C2596" t="str">
            <v>Preliminary Plans</v>
          </cell>
        </row>
        <row r="2597">
          <cell r="A2597" t="str">
            <v>P</v>
          </cell>
          <cell r="B2597" t="str">
            <v>A</v>
          </cell>
          <cell r="C2597" t="str">
            <v>Preliminary Plans</v>
          </cell>
        </row>
        <row r="2598">
          <cell r="A2598" t="str">
            <v>P</v>
          </cell>
          <cell r="B2598" t="str">
            <v>A</v>
          </cell>
          <cell r="C2598" t="str">
            <v>Preliminary Plans</v>
          </cell>
        </row>
        <row r="2599">
          <cell r="A2599" t="str">
            <v>P</v>
          </cell>
          <cell r="B2599" t="str">
            <v>A</v>
          </cell>
          <cell r="C2599" t="str">
            <v>Preliminary Plans</v>
          </cell>
        </row>
        <row r="2600">
          <cell r="A2600" t="str">
            <v>P</v>
          </cell>
          <cell r="B2600" t="str">
            <v>A</v>
          </cell>
          <cell r="C2600" t="str">
            <v>Preliminary Plans</v>
          </cell>
        </row>
        <row r="2601">
          <cell r="A2601" t="str">
            <v>P</v>
          </cell>
          <cell r="B2601" t="str">
            <v>A</v>
          </cell>
          <cell r="C2601" t="str">
            <v>Preliminary Plans</v>
          </cell>
        </row>
        <row r="2602">
          <cell r="A2602" t="str">
            <v>P</v>
          </cell>
          <cell r="B2602" t="str">
            <v>A</v>
          </cell>
          <cell r="C2602" t="str">
            <v>Preliminary Plans</v>
          </cell>
        </row>
        <row r="2603">
          <cell r="A2603" t="str">
            <v>P</v>
          </cell>
          <cell r="B2603" t="str">
            <v>A</v>
          </cell>
          <cell r="C2603" t="str">
            <v>Preliminary Plans</v>
          </cell>
        </row>
        <row r="2604">
          <cell r="A2604" t="str">
            <v>P</v>
          </cell>
          <cell r="B2604" t="str">
            <v>A</v>
          </cell>
          <cell r="C2604" t="str">
            <v>Preliminary Plans</v>
          </cell>
        </row>
        <row r="2605">
          <cell r="A2605" t="str">
            <v>P</v>
          </cell>
          <cell r="B2605" t="str">
            <v>A</v>
          </cell>
          <cell r="C2605" t="str">
            <v>Preliminary Plans</v>
          </cell>
        </row>
        <row r="2606">
          <cell r="A2606" t="str">
            <v>P</v>
          </cell>
          <cell r="B2606" t="str">
            <v>A</v>
          </cell>
          <cell r="C2606" t="str">
            <v>Preliminary Plans</v>
          </cell>
        </row>
        <row r="2607">
          <cell r="A2607" t="str">
            <v>P</v>
          </cell>
          <cell r="B2607" t="str">
            <v>A</v>
          </cell>
          <cell r="C2607" t="str">
            <v>Preliminary Plans</v>
          </cell>
        </row>
        <row r="2608">
          <cell r="A2608" t="str">
            <v>P</v>
          </cell>
          <cell r="B2608" t="str">
            <v>A</v>
          </cell>
          <cell r="C2608" t="str">
            <v>Preliminary Plans</v>
          </cell>
        </row>
        <row r="2609">
          <cell r="A2609" t="str">
            <v>P</v>
          </cell>
          <cell r="B2609" t="str">
            <v>A</v>
          </cell>
          <cell r="C2609" t="str">
            <v>Preliminary Plans</v>
          </cell>
        </row>
        <row r="2610">
          <cell r="A2610" t="str">
            <v>P</v>
          </cell>
          <cell r="B2610" t="str">
            <v>A</v>
          </cell>
          <cell r="C2610" t="str">
            <v>Preliminary Plans</v>
          </cell>
        </row>
        <row r="2611">
          <cell r="A2611" t="str">
            <v>P</v>
          </cell>
          <cell r="B2611" t="str">
            <v>A</v>
          </cell>
          <cell r="C2611" t="str">
            <v>Preliminary Plans</v>
          </cell>
        </row>
        <row r="2612">
          <cell r="A2612" t="str">
            <v>P</v>
          </cell>
          <cell r="B2612" t="str">
            <v>A</v>
          </cell>
          <cell r="C2612" t="str">
            <v>Preliminary Plans</v>
          </cell>
        </row>
        <row r="2613">
          <cell r="A2613" t="str">
            <v>P</v>
          </cell>
          <cell r="B2613" t="str">
            <v>T</v>
          </cell>
          <cell r="C2613" t="str">
            <v>Preliminary Plans</v>
          </cell>
        </row>
        <row r="2614">
          <cell r="A2614" t="str">
            <v>P</v>
          </cell>
          <cell r="B2614" t="str">
            <v>A</v>
          </cell>
          <cell r="C2614" t="str">
            <v>Preliminary Plans</v>
          </cell>
        </row>
        <row r="2615">
          <cell r="A2615" t="str">
            <v>P</v>
          </cell>
          <cell r="B2615" t="str">
            <v>A</v>
          </cell>
          <cell r="C2615" t="str">
            <v>Preliminary Plans</v>
          </cell>
        </row>
        <row r="2616">
          <cell r="A2616" t="str">
            <v>PERMANENCY</v>
          </cell>
          <cell r="B2616" t="str">
            <v>A</v>
          </cell>
          <cell r="C2616" t="str">
            <v>Title IVE Perm _ Support</v>
          </cell>
        </row>
        <row r="2617">
          <cell r="A2617" t="str">
            <v>PHOENIX</v>
          </cell>
          <cell r="B2617" t="str">
            <v>A</v>
          </cell>
          <cell r="C2617" t="str">
            <v>Phoenix</v>
          </cell>
        </row>
        <row r="2618">
          <cell r="A2618" t="str">
            <v>PJS033</v>
          </cell>
          <cell r="B2618" t="str">
            <v>A</v>
          </cell>
          <cell r="C2618" t="str">
            <v>Prentice Juan  Snow</v>
          </cell>
        </row>
        <row r="2619">
          <cell r="A2619" t="str">
            <v>PLANNING</v>
          </cell>
          <cell r="B2619" t="str">
            <v>A</v>
          </cell>
          <cell r="C2619" t="str">
            <v>Planning</v>
          </cell>
        </row>
        <row r="2620">
          <cell r="A2620" t="str">
            <v>PLANNING</v>
          </cell>
          <cell r="B2620" t="str">
            <v>A</v>
          </cell>
          <cell r="C2620" t="str">
            <v>Planning</v>
          </cell>
        </row>
        <row r="2621">
          <cell r="A2621" t="str">
            <v>PLANNING</v>
          </cell>
          <cell r="B2621" t="str">
            <v>A</v>
          </cell>
          <cell r="C2621" t="str">
            <v>Planning</v>
          </cell>
        </row>
        <row r="2622">
          <cell r="A2622" t="str">
            <v>PLANNING</v>
          </cell>
          <cell r="B2622" t="str">
            <v>A</v>
          </cell>
          <cell r="C2622" t="str">
            <v>Planning</v>
          </cell>
        </row>
        <row r="2623">
          <cell r="A2623" t="str">
            <v>PLANNING</v>
          </cell>
          <cell r="B2623" t="str">
            <v>A</v>
          </cell>
          <cell r="C2623" t="str">
            <v>Planning</v>
          </cell>
        </row>
        <row r="2624">
          <cell r="A2624" t="str">
            <v>PLANNING</v>
          </cell>
          <cell r="B2624" t="str">
            <v>A</v>
          </cell>
          <cell r="C2624" t="str">
            <v>Planning</v>
          </cell>
        </row>
        <row r="2625">
          <cell r="A2625" t="str">
            <v>PLANNING</v>
          </cell>
          <cell r="B2625" t="str">
            <v>A</v>
          </cell>
          <cell r="C2625" t="str">
            <v>Planning</v>
          </cell>
        </row>
        <row r="2626">
          <cell r="A2626" t="str">
            <v>PLANNING</v>
          </cell>
          <cell r="B2626" t="str">
            <v>A</v>
          </cell>
          <cell r="C2626" t="str">
            <v>Planning</v>
          </cell>
        </row>
        <row r="2627">
          <cell r="A2627" t="str">
            <v>PLANNING</v>
          </cell>
          <cell r="B2627" t="str">
            <v>A</v>
          </cell>
          <cell r="C2627" t="str">
            <v>Planning</v>
          </cell>
        </row>
        <row r="2628">
          <cell r="A2628" t="str">
            <v>PLANNING</v>
          </cell>
          <cell r="B2628" t="str">
            <v>A</v>
          </cell>
          <cell r="C2628" t="str">
            <v>Planning</v>
          </cell>
        </row>
        <row r="2629">
          <cell r="A2629" t="str">
            <v>PLANNING</v>
          </cell>
          <cell r="B2629" t="str">
            <v>A</v>
          </cell>
          <cell r="C2629" t="str">
            <v>Planning</v>
          </cell>
        </row>
        <row r="2630">
          <cell r="A2630" t="str">
            <v>PLANNING</v>
          </cell>
          <cell r="B2630" t="str">
            <v>A</v>
          </cell>
          <cell r="C2630" t="str">
            <v>Planning</v>
          </cell>
        </row>
        <row r="2631">
          <cell r="A2631" t="str">
            <v>PLANNING</v>
          </cell>
          <cell r="B2631" t="str">
            <v>A</v>
          </cell>
          <cell r="C2631" t="str">
            <v>Planning</v>
          </cell>
        </row>
        <row r="2632">
          <cell r="A2632" t="str">
            <v>PLANNING</v>
          </cell>
          <cell r="B2632" t="str">
            <v>A</v>
          </cell>
          <cell r="C2632" t="str">
            <v>Planning</v>
          </cell>
        </row>
        <row r="2633">
          <cell r="A2633" t="str">
            <v>PLANNING</v>
          </cell>
          <cell r="B2633" t="str">
            <v>A</v>
          </cell>
          <cell r="C2633" t="str">
            <v>Planning</v>
          </cell>
        </row>
        <row r="2634">
          <cell r="A2634" t="str">
            <v>PLANNING</v>
          </cell>
          <cell r="B2634" t="str">
            <v>A</v>
          </cell>
          <cell r="C2634" t="str">
            <v>Planning</v>
          </cell>
        </row>
        <row r="2635">
          <cell r="A2635" t="str">
            <v>PLANNING</v>
          </cell>
          <cell r="B2635" t="str">
            <v>A</v>
          </cell>
          <cell r="C2635" t="str">
            <v>Planning</v>
          </cell>
        </row>
        <row r="2636">
          <cell r="A2636" t="str">
            <v>PLANNING</v>
          </cell>
          <cell r="B2636" t="str">
            <v>A</v>
          </cell>
          <cell r="C2636" t="str">
            <v>Planning</v>
          </cell>
        </row>
        <row r="2637">
          <cell r="A2637" t="str">
            <v>PLANNING</v>
          </cell>
          <cell r="B2637" t="str">
            <v>A</v>
          </cell>
          <cell r="C2637" t="str">
            <v>Planning</v>
          </cell>
        </row>
        <row r="2638">
          <cell r="A2638" t="str">
            <v>PLANNING</v>
          </cell>
          <cell r="B2638" t="str">
            <v>A</v>
          </cell>
          <cell r="C2638" t="str">
            <v>Planning</v>
          </cell>
        </row>
        <row r="2639">
          <cell r="A2639" t="str">
            <v>PLANNING</v>
          </cell>
          <cell r="B2639" t="str">
            <v>A</v>
          </cell>
          <cell r="C2639" t="str">
            <v>Planning</v>
          </cell>
        </row>
        <row r="2640">
          <cell r="A2640" t="str">
            <v>PLANNING</v>
          </cell>
          <cell r="B2640" t="str">
            <v>A</v>
          </cell>
          <cell r="C2640" t="str">
            <v>Planning</v>
          </cell>
        </row>
        <row r="2641">
          <cell r="A2641" t="str">
            <v>PLANNING</v>
          </cell>
          <cell r="B2641" t="str">
            <v>A</v>
          </cell>
          <cell r="C2641" t="str">
            <v>Planning</v>
          </cell>
        </row>
        <row r="2642">
          <cell r="A2642" t="str">
            <v>PLANNING</v>
          </cell>
          <cell r="B2642" t="str">
            <v>A</v>
          </cell>
          <cell r="C2642" t="str">
            <v>Planning</v>
          </cell>
        </row>
        <row r="2643">
          <cell r="A2643" t="str">
            <v>PLANNING</v>
          </cell>
          <cell r="B2643" t="str">
            <v>A</v>
          </cell>
          <cell r="C2643" t="str">
            <v>Planning</v>
          </cell>
        </row>
        <row r="2644">
          <cell r="A2644" t="str">
            <v>PLANNING</v>
          </cell>
          <cell r="B2644" t="str">
            <v>A</v>
          </cell>
          <cell r="C2644" t="str">
            <v>Planning</v>
          </cell>
        </row>
        <row r="2645">
          <cell r="A2645" t="str">
            <v>PLANNING</v>
          </cell>
          <cell r="B2645" t="str">
            <v>A</v>
          </cell>
          <cell r="C2645" t="str">
            <v>Planning</v>
          </cell>
        </row>
        <row r="2646">
          <cell r="A2646" t="str">
            <v>PLANNING</v>
          </cell>
          <cell r="B2646" t="str">
            <v>A</v>
          </cell>
          <cell r="C2646" t="str">
            <v>Planning</v>
          </cell>
        </row>
        <row r="2647">
          <cell r="A2647" t="str">
            <v>PLANNING</v>
          </cell>
          <cell r="B2647" t="str">
            <v>A</v>
          </cell>
          <cell r="C2647" t="str">
            <v>Planning</v>
          </cell>
        </row>
        <row r="2648">
          <cell r="A2648" t="str">
            <v>PLANNING</v>
          </cell>
          <cell r="B2648" t="str">
            <v>A</v>
          </cell>
          <cell r="C2648" t="str">
            <v>Planning</v>
          </cell>
        </row>
        <row r="2649">
          <cell r="A2649" t="str">
            <v>PLANNING</v>
          </cell>
          <cell r="B2649" t="str">
            <v>A</v>
          </cell>
          <cell r="C2649" t="str">
            <v>Planning</v>
          </cell>
        </row>
        <row r="2650">
          <cell r="A2650" t="str">
            <v>PLANNING</v>
          </cell>
          <cell r="B2650" t="str">
            <v>A</v>
          </cell>
          <cell r="C2650" t="str">
            <v>Planning</v>
          </cell>
        </row>
        <row r="2651">
          <cell r="A2651" t="str">
            <v>PLANNING</v>
          </cell>
          <cell r="B2651" t="str">
            <v>A</v>
          </cell>
          <cell r="C2651" t="str">
            <v>Planning</v>
          </cell>
        </row>
        <row r="2652">
          <cell r="A2652" t="str">
            <v>PLANNING</v>
          </cell>
          <cell r="B2652" t="str">
            <v>A</v>
          </cell>
          <cell r="C2652" t="str">
            <v>Planning</v>
          </cell>
        </row>
        <row r="2653">
          <cell r="A2653" t="str">
            <v>PLANNING</v>
          </cell>
          <cell r="B2653" t="str">
            <v>A</v>
          </cell>
          <cell r="C2653" t="str">
            <v>Planning</v>
          </cell>
        </row>
        <row r="2654">
          <cell r="A2654" t="str">
            <v>PLANNING</v>
          </cell>
          <cell r="B2654" t="str">
            <v>A</v>
          </cell>
          <cell r="C2654" t="str">
            <v>Planning</v>
          </cell>
        </row>
        <row r="2655">
          <cell r="A2655" t="str">
            <v>PLANNING</v>
          </cell>
          <cell r="B2655" t="str">
            <v>A</v>
          </cell>
          <cell r="C2655" t="str">
            <v>Planning</v>
          </cell>
        </row>
        <row r="2656">
          <cell r="A2656" t="str">
            <v>PLANNING</v>
          </cell>
          <cell r="B2656" t="str">
            <v>A</v>
          </cell>
          <cell r="C2656" t="str">
            <v>Planning</v>
          </cell>
        </row>
        <row r="2657">
          <cell r="A2657" t="str">
            <v>PLANNING</v>
          </cell>
          <cell r="B2657" t="str">
            <v>A</v>
          </cell>
          <cell r="C2657" t="str">
            <v>Planning</v>
          </cell>
        </row>
        <row r="2658">
          <cell r="A2658" t="str">
            <v>PLANNING</v>
          </cell>
          <cell r="B2658" t="str">
            <v>A</v>
          </cell>
          <cell r="C2658" t="str">
            <v>Planning</v>
          </cell>
        </row>
        <row r="2659">
          <cell r="A2659" t="str">
            <v>PLANNING</v>
          </cell>
          <cell r="B2659" t="str">
            <v>A</v>
          </cell>
          <cell r="C2659" t="str">
            <v>Planning</v>
          </cell>
        </row>
        <row r="2660">
          <cell r="A2660" t="str">
            <v>PLANNING</v>
          </cell>
          <cell r="B2660" t="str">
            <v>A</v>
          </cell>
          <cell r="C2660" t="str">
            <v>Planning</v>
          </cell>
        </row>
        <row r="2661">
          <cell r="A2661" t="str">
            <v>PLANNING</v>
          </cell>
          <cell r="B2661" t="str">
            <v>A</v>
          </cell>
          <cell r="C2661" t="str">
            <v>Planning</v>
          </cell>
        </row>
        <row r="2662">
          <cell r="A2662" t="str">
            <v>PLANNING</v>
          </cell>
          <cell r="B2662" t="str">
            <v>A</v>
          </cell>
          <cell r="C2662" t="str">
            <v>Planning</v>
          </cell>
        </row>
        <row r="2663">
          <cell r="A2663" t="str">
            <v>PLANNING</v>
          </cell>
          <cell r="B2663" t="str">
            <v>A</v>
          </cell>
          <cell r="C2663" t="str">
            <v>Planning</v>
          </cell>
        </row>
        <row r="2664">
          <cell r="A2664" t="str">
            <v>PLANNING</v>
          </cell>
          <cell r="B2664" t="str">
            <v>A</v>
          </cell>
          <cell r="C2664" t="str">
            <v>Planning</v>
          </cell>
        </row>
        <row r="2665">
          <cell r="A2665" t="str">
            <v>PLANNING</v>
          </cell>
          <cell r="B2665" t="str">
            <v>A</v>
          </cell>
          <cell r="C2665" t="str">
            <v>Planning</v>
          </cell>
        </row>
        <row r="2666">
          <cell r="A2666" t="str">
            <v>PLANNING</v>
          </cell>
          <cell r="B2666" t="str">
            <v>A</v>
          </cell>
          <cell r="C2666" t="str">
            <v>Planning</v>
          </cell>
        </row>
        <row r="2667">
          <cell r="A2667" t="str">
            <v>PLANNING</v>
          </cell>
          <cell r="B2667" t="str">
            <v>A</v>
          </cell>
          <cell r="C2667" t="str">
            <v>Planning</v>
          </cell>
        </row>
        <row r="2668">
          <cell r="A2668" t="str">
            <v>PLANNING</v>
          </cell>
          <cell r="B2668" t="str">
            <v>A</v>
          </cell>
          <cell r="C2668" t="str">
            <v>Planning</v>
          </cell>
        </row>
        <row r="2669">
          <cell r="A2669" t="str">
            <v>PLANNING</v>
          </cell>
          <cell r="B2669" t="str">
            <v>A</v>
          </cell>
          <cell r="C2669" t="str">
            <v>Planning</v>
          </cell>
        </row>
        <row r="2670">
          <cell r="A2670" t="str">
            <v>PLANNING</v>
          </cell>
          <cell r="B2670" t="str">
            <v>A</v>
          </cell>
          <cell r="C2670" t="str">
            <v>Planning</v>
          </cell>
        </row>
        <row r="2671">
          <cell r="A2671" t="str">
            <v>PLANNING</v>
          </cell>
          <cell r="B2671" t="str">
            <v>A</v>
          </cell>
          <cell r="C2671" t="str">
            <v>Planning</v>
          </cell>
        </row>
        <row r="2672">
          <cell r="A2672" t="str">
            <v>PLANNING</v>
          </cell>
          <cell r="B2672" t="str">
            <v>A</v>
          </cell>
          <cell r="C2672" t="str">
            <v>Planning</v>
          </cell>
        </row>
        <row r="2673">
          <cell r="A2673" t="str">
            <v>PLANNING</v>
          </cell>
          <cell r="B2673" t="str">
            <v>A</v>
          </cell>
          <cell r="C2673" t="str">
            <v>Planning</v>
          </cell>
        </row>
        <row r="2674">
          <cell r="A2674" t="str">
            <v>PLANNING</v>
          </cell>
          <cell r="B2674" t="str">
            <v>A</v>
          </cell>
          <cell r="C2674" t="str">
            <v>Planning</v>
          </cell>
        </row>
        <row r="2675">
          <cell r="A2675" t="str">
            <v>PLANNING</v>
          </cell>
          <cell r="B2675" t="str">
            <v>A</v>
          </cell>
          <cell r="C2675" t="str">
            <v>Planning</v>
          </cell>
        </row>
        <row r="2676">
          <cell r="A2676" t="str">
            <v>PLANNING</v>
          </cell>
          <cell r="B2676" t="str">
            <v>A</v>
          </cell>
          <cell r="C2676" t="str">
            <v>Planning</v>
          </cell>
        </row>
        <row r="2677">
          <cell r="A2677" t="str">
            <v>PLANNING</v>
          </cell>
          <cell r="B2677" t="str">
            <v>A</v>
          </cell>
          <cell r="C2677" t="str">
            <v>Planning</v>
          </cell>
        </row>
        <row r="2678">
          <cell r="A2678" t="str">
            <v>PLANNING</v>
          </cell>
          <cell r="B2678" t="str">
            <v>A</v>
          </cell>
          <cell r="C2678" t="str">
            <v>Planning</v>
          </cell>
        </row>
        <row r="2679">
          <cell r="A2679" t="str">
            <v>PLANNING</v>
          </cell>
          <cell r="B2679" t="str">
            <v>A</v>
          </cell>
          <cell r="C2679" t="str">
            <v>Planning</v>
          </cell>
        </row>
        <row r="2680">
          <cell r="A2680" t="str">
            <v>PLANNING</v>
          </cell>
          <cell r="B2680" t="str">
            <v>A</v>
          </cell>
          <cell r="C2680" t="str">
            <v>Planning</v>
          </cell>
        </row>
        <row r="2681">
          <cell r="A2681" t="str">
            <v>PLANNING</v>
          </cell>
          <cell r="B2681" t="str">
            <v>A</v>
          </cell>
          <cell r="C2681" t="str">
            <v>Planning</v>
          </cell>
        </row>
        <row r="2682">
          <cell r="A2682" t="str">
            <v>PLANNING</v>
          </cell>
          <cell r="B2682" t="str">
            <v>A</v>
          </cell>
          <cell r="C2682" t="str">
            <v>Planning</v>
          </cell>
        </row>
        <row r="2683">
          <cell r="A2683" t="str">
            <v>PLANNING</v>
          </cell>
          <cell r="B2683" t="str">
            <v>A</v>
          </cell>
          <cell r="C2683" t="str">
            <v>Planning</v>
          </cell>
        </row>
        <row r="2684">
          <cell r="A2684" t="str">
            <v>PLANNING</v>
          </cell>
          <cell r="B2684" t="str">
            <v>A</v>
          </cell>
          <cell r="C2684" t="str">
            <v>Planning</v>
          </cell>
        </row>
        <row r="2685">
          <cell r="A2685" t="str">
            <v>PLANNING</v>
          </cell>
          <cell r="B2685" t="str">
            <v>A</v>
          </cell>
          <cell r="C2685" t="str">
            <v>Planning</v>
          </cell>
        </row>
        <row r="2686">
          <cell r="A2686" t="str">
            <v>PLANNING</v>
          </cell>
          <cell r="B2686" t="str">
            <v>A</v>
          </cell>
          <cell r="C2686" t="str">
            <v>Planning</v>
          </cell>
        </row>
        <row r="2687">
          <cell r="A2687" t="str">
            <v>PLANNING</v>
          </cell>
          <cell r="B2687" t="str">
            <v>A</v>
          </cell>
          <cell r="C2687" t="str">
            <v>Planning</v>
          </cell>
        </row>
        <row r="2688">
          <cell r="A2688" t="str">
            <v>PLANNING</v>
          </cell>
          <cell r="B2688" t="str">
            <v>A</v>
          </cell>
          <cell r="C2688" t="str">
            <v>Planning</v>
          </cell>
        </row>
        <row r="2689">
          <cell r="A2689" t="str">
            <v>PLANNING</v>
          </cell>
          <cell r="B2689" t="str">
            <v>A</v>
          </cell>
          <cell r="C2689" t="str">
            <v>Planning</v>
          </cell>
        </row>
        <row r="2690">
          <cell r="A2690" t="str">
            <v>PLANNING</v>
          </cell>
          <cell r="B2690" t="str">
            <v>A</v>
          </cell>
          <cell r="C2690" t="str">
            <v>Planning</v>
          </cell>
        </row>
        <row r="2691">
          <cell r="A2691" t="str">
            <v>PLANNING</v>
          </cell>
          <cell r="B2691" t="str">
            <v>A</v>
          </cell>
          <cell r="C2691" t="str">
            <v>Planning</v>
          </cell>
        </row>
        <row r="2692">
          <cell r="A2692" t="str">
            <v>PLANNING</v>
          </cell>
          <cell r="B2692" t="str">
            <v>A</v>
          </cell>
          <cell r="C2692" t="str">
            <v>Planning</v>
          </cell>
        </row>
        <row r="2693">
          <cell r="A2693" t="str">
            <v>PLANNING</v>
          </cell>
          <cell r="B2693" t="str">
            <v>A</v>
          </cell>
          <cell r="C2693" t="str">
            <v>Planning</v>
          </cell>
        </row>
        <row r="2694">
          <cell r="A2694" t="str">
            <v>PLANNING</v>
          </cell>
          <cell r="B2694" t="str">
            <v>A</v>
          </cell>
          <cell r="C2694" t="str">
            <v>Planning</v>
          </cell>
        </row>
        <row r="2695">
          <cell r="A2695" t="str">
            <v>PLANNING</v>
          </cell>
          <cell r="B2695" t="str">
            <v>A</v>
          </cell>
          <cell r="C2695" t="str">
            <v>Planning</v>
          </cell>
        </row>
        <row r="2696">
          <cell r="A2696" t="str">
            <v>PLANNING</v>
          </cell>
          <cell r="B2696" t="str">
            <v>A</v>
          </cell>
          <cell r="C2696" t="str">
            <v>Planning</v>
          </cell>
        </row>
        <row r="2697">
          <cell r="A2697" t="str">
            <v>PLANNING</v>
          </cell>
          <cell r="B2697" t="str">
            <v>A</v>
          </cell>
          <cell r="C2697" t="str">
            <v>Planning</v>
          </cell>
        </row>
        <row r="2698">
          <cell r="A2698" t="str">
            <v>PLANNING</v>
          </cell>
          <cell r="B2698" t="str">
            <v>A</v>
          </cell>
          <cell r="C2698" t="str">
            <v>Planning</v>
          </cell>
        </row>
        <row r="2699">
          <cell r="A2699" t="str">
            <v>PLANNING</v>
          </cell>
          <cell r="B2699" t="str">
            <v>A</v>
          </cell>
          <cell r="C2699" t="str">
            <v>Planning</v>
          </cell>
        </row>
        <row r="2700">
          <cell r="A2700" t="str">
            <v>PLANNING</v>
          </cell>
          <cell r="B2700" t="str">
            <v>A</v>
          </cell>
          <cell r="C2700" t="str">
            <v>Planning</v>
          </cell>
        </row>
        <row r="2701">
          <cell r="A2701" t="str">
            <v>PLANNING</v>
          </cell>
          <cell r="B2701" t="str">
            <v>A</v>
          </cell>
          <cell r="C2701" t="str">
            <v>Planning</v>
          </cell>
        </row>
        <row r="2702">
          <cell r="A2702" t="str">
            <v>PLANNING</v>
          </cell>
          <cell r="B2702" t="str">
            <v>A</v>
          </cell>
          <cell r="C2702" t="str">
            <v>Planning</v>
          </cell>
        </row>
        <row r="2703">
          <cell r="A2703" t="str">
            <v>PLANNING</v>
          </cell>
          <cell r="B2703" t="str">
            <v>A</v>
          </cell>
          <cell r="C2703" t="str">
            <v>Planning</v>
          </cell>
        </row>
        <row r="2704">
          <cell r="A2704" t="str">
            <v>PLANNING</v>
          </cell>
          <cell r="B2704" t="str">
            <v>A</v>
          </cell>
          <cell r="C2704" t="str">
            <v>Planning</v>
          </cell>
        </row>
        <row r="2705">
          <cell r="A2705" t="str">
            <v>PLANNING</v>
          </cell>
          <cell r="B2705" t="str">
            <v>A</v>
          </cell>
          <cell r="C2705" t="str">
            <v>Planning</v>
          </cell>
        </row>
        <row r="2706">
          <cell r="A2706" t="str">
            <v>PLANNING</v>
          </cell>
          <cell r="B2706" t="str">
            <v>A</v>
          </cell>
          <cell r="C2706" t="str">
            <v>Planning</v>
          </cell>
        </row>
        <row r="2707">
          <cell r="A2707" t="str">
            <v>PLANNING</v>
          </cell>
          <cell r="B2707" t="str">
            <v>A</v>
          </cell>
          <cell r="C2707" t="str">
            <v>Planning</v>
          </cell>
        </row>
        <row r="2708">
          <cell r="A2708" t="str">
            <v>PLANNING</v>
          </cell>
          <cell r="B2708" t="str">
            <v>A</v>
          </cell>
          <cell r="C2708" t="str">
            <v>Planning</v>
          </cell>
        </row>
        <row r="2709">
          <cell r="A2709" t="str">
            <v>PLANNING</v>
          </cell>
          <cell r="B2709" t="str">
            <v>A</v>
          </cell>
          <cell r="C2709" t="str">
            <v>Planning</v>
          </cell>
        </row>
        <row r="2710">
          <cell r="A2710" t="str">
            <v>PLANNING</v>
          </cell>
          <cell r="B2710" t="str">
            <v>A</v>
          </cell>
          <cell r="C2710" t="str">
            <v>Planning</v>
          </cell>
        </row>
        <row r="2711">
          <cell r="A2711" t="str">
            <v>PLANNING</v>
          </cell>
          <cell r="B2711" t="str">
            <v>A</v>
          </cell>
          <cell r="C2711" t="str">
            <v>Planning</v>
          </cell>
        </row>
        <row r="2712">
          <cell r="A2712" t="str">
            <v>PLANNING</v>
          </cell>
          <cell r="B2712" t="str">
            <v>A</v>
          </cell>
          <cell r="C2712" t="str">
            <v>Planning</v>
          </cell>
        </row>
        <row r="2713">
          <cell r="A2713" t="str">
            <v>PLANNING</v>
          </cell>
          <cell r="B2713" t="str">
            <v>A</v>
          </cell>
          <cell r="C2713" t="str">
            <v>Planning</v>
          </cell>
        </row>
        <row r="2714">
          <cell r="A2714" t="str">
            <v>PLANNING</v>
          </cell>
          <cell r="B2714" t="str">
            <v>A</v>
          </cell>
          <cell r="C2714" t="str">
            <v>Planning</v>
          </cell>
        </row>
        <row r="2715">
          <cell r="A2715" t="str">
            <v>PLANNING</v>
          </cell>
          <cell r="B2715" t="str">
            <v>A</v>
          </cell>
          <cell r="C2715" t="str">
            <v>Planning</v>
          </cell>
        </row>
        <row r="2716">
          <cell r="A2716" t="str">
            <v>PLANNING</v>
          </cell>
          <cell r="B2716" t="str">
            <v>A</v>
          </cell>
          <cell r="C2716" t="str">
            <v>Planning</v>
          </cell>
        </row>
        <row r="2717">
          <cell r="A2717" t="str">
            <v>PLANNING</v>
          </cell>
          <cell r="B2717" t="str">
            <v>A</v>
          </cell>
          <cell r="C2717" t="str">
            <v>Planning</v>
          </cell>
        </row>
        <row r="2718">
          <cell r="A2718" t="str">
            <v>PLANNING</v>
          </cell>
          <cell r="B2718" t="str">
            <v>A</v>
          </cell>
          <cell r="C2718" t="str">
            <v>Planning</v>
          </cell>
        </row>
        <row r="2719">
          <cell r="A2719" t="str">
            <v>PLANNING</v>
          </cell>
          <cell r="B2719" t="str">
            <v>A</v>
          </cell>
          <cell r="C2719" t="str">
            <v>Planning</v>
          </cell>
        </row>
        <row r="2720">
          <cell r="A2720" t="str">
            <v>PLANNING</v>
          </cell>
          <cell r="B2720" t="str">
            <v>A</v>
          </cell>
          <cell r="C2720" t="str">
            <v>Planning</v>
          </cell>
        </row>
        <row r="2721">
          <cell r="A2721" t="str">
            <v>PLANNING</v>
          </cell>
          <cell r="B2721" t="str">
            <v>A</v>
          </cell>
          <cell r="C2721" t="str">
            <v>Planning</v>
          </cell>
        </row>
        <row r="2722">
          <cell r="A2722" t="str">
            <v>PLANNING</v>
          </cell>
          <cell r="B2722" t="str">
            <v>A</v>
          </cell>
          <cell r="C2722" t="str">
            <v>Planning</v>
          </cell>
        </row>
        <row r="2723">
          <cell r="A2723" t="str">
            <v>PLANNING</v>
          </cell>
          <cell r="B2723" t="str">
            <v>A</v>
          </cell>
          <cell r="C2723" t="str">
            <v>Planning</v>
          </cell>
        </row>
        <row r="2724">
          <cell r="A2724" t="str">
            <v>PLANNING</v>
          </cell>
          <cell r="B2724" t="str">
            <v>A</v>
          </cell>
          <cell r="C2724" t="str">
            <v>Planning</v>
          </cell>
        </row>
        <row r="2725">
          <cell r="A2725" t="str">
            <v>PLANNING</v>
          </cell>
          <cell r="B2725" t="str">
            <v>A</v>
          </cell>
          <cell r="C2725" t="str">
            <v>Planning</v>
          </cell>
        </row>
        <row r="2726">
          <cell r="A2726" t="str">
            <v>PLANNING</v>
          </cell>
          <cell r="B2726" t="str">
            <v>A</v>
          </cell>
          <cell r="C2726" t="str">
            <v>Planning</v>
          </cell>
        </row>
        <row r="2727">
          <cell r="A2727" t="str">
            <v>PLANNING</v>
          </cell>
          <cell r="B2727" t="str">
            <v>A</v>
          </cell>
          <cell r="C2727" t="str">
            <v>Planning</v>
          </cell>
        </row>
        <row r="2728">
          <cell r="A2728" t="str">
            <v>PLANNING</v>
          </cell>
          <cell r="B2728" t="str">
            <v>A</v>
          </cell>
          <cell r="C2728" t="str">
            <v>Planning</v>
          </cell>
        </row>
        <row r="2729">
          <cell r="A2729" t="str">
            <v>PLANNING</v>
          </cell>
          <cell r="B2729" t="str">
            <v>A</v>
          </cell>
          <cell r="C2729" t="str">
            <v>Planning</v>
          </cell>
        </row>
        <row r="2730">
          <cell r="A2730" t="str">
            <v>PLANNING</v>
          </cell>
          <cell r="B2730" t="str">
            <v>A</v>
          </cell>
          <cell r="C2730" t="str">
            <v>Planning</v>
          </cell>
        </row>
        <row r="2731">
          <cell r="A2731" t="str">
            <v>PLANNING</v>
          </cell>
          <cell r="B2731" t="str">
            <v>A</v>
          </cell>
          <cell r="C2731" t="str">
            <v>Planning</v>
          </cell>
        </row>
        <row r="2732">
          <cell r="A2732" t="str">
            <v>PLANNING</v>
          </cell>
          <cell r="B2732" t="str">
            <v>A</v>
          </cell>
          <cell r="C2732" t="str">
            <v>Planning</v>
          </cell>
        </row>
        <row r="2733">
          <cell r="A2733" t="str">
            <v>PLANNING</v>
          </cell>
          <cell r="B2733" t="str">
            <v>A</v>
          </cell>
          <cell r="C2733" t="str">
            <v>Planning</v>
          </cell>
        </row>
        <row r="2734">
          <cell r="A2734" t="str">
            <v>PLANNING</v>
          </cell>
          <cell r="B2734" t="str">
            <v>A</v>
          </cell>
          <cell r="C2734" t="str">
            <v>Planning</v>
          </cell>
        </row>
        <row r="2735">
          <cell r="A2735" t="str">
            <v>PLANNING</v>
          </cell>
          <cell r="B2735" t="str">
            <v>A</v>
          </cell>
          <cell r="C2735" t="str">
            <v>Planning</v>
          </cell>
        </row>
        <row r="2736">
          <cell r="A2736" t="str">
            <v>PLANNING</v>
          </cell>
          <cell r="B2736" t="str">
            <v>A</v>
          </cell>
          <cell r="C2736" t="str">
            <v>Planning</v>
          </cell>
        </row>
        <row r="2737">
          <cell r="A2737" t="str">
            <v>PLANNING</v>
          </cell>
          <cell r="B2737" t="str">
            <v>A</v>
          </cell>
          <cell r="C2737" t="str">
            <v>Planning</v>
          </cell>
        </row>
        <row r="2738">
          <cell r="A2738" t="str">
            <v>PLANNING</v>
          </cell>
          <cell r="B2738" t="str">
            <v>A</v>
          </cell>
          <cell r="C2738" t="str">
            <v>Planning</v>
          </cell>
        </row>
        <row r="2739">
          <cell r="A2739" t="str">
            <v>PLANNING</v>
          </cell>
          <cell r="B2739" t="str">
            <v>A</v>
          </cell>
          <cell r="C2739" t="str">
            <v>Planning</v>
          </cell>
        </row>
        <row r="2740">
          <cell r="A2740" t="str">
            <v>PLANNING</v>
          </cell>
          <cell r="B2740" t="str">
            <v>A</v>
          </cell>
          <cell r="C2740" t="str">
            <v>Planning</v>
          </cell>
        </row>
        <row r="2741">
          <cell r="A2741" t="str">
            <v>PLANNING</v>
          </cell>
          <cell r="B2741" t="str">
            <v>A</v>
          </cell>
          <cell r="C2741" t="str">
            <v>Planning</v>
          </cell>
        </row>
        <row r="2742">
          <cell r="A2742" t="str">
            <v>PLANNING</v>
          </cell>
          <cell r="B2742" t="str">
            <v>A</v>
          </cell>
          <cell r="C2742" t="str">
            <v>Planning</v>
          </cell>
        </row>
        <row r="2743">
          <cell r="A2743" t="str">
            <v>PLANNING</v>
          </cell>
          <cell r="B2743" t="str">
            <v>A</v>
          </cell>
          <cell r="C2743" t="str">
            <v>Planning</v>
          </cell>
        </row>
        <row r="2744">
          <cell r="A2744" t="str">
            <v>PLANNING</v>
          </cell>
          <cell r="B2744" t="str">
            <v>A</v>
          </cell>
          <cell r="C2744" t="str">
            <v>Planning</v>
          </cell>
        </row>
        <row r="2745">
          <cell r="A2745" t="str">
            <v>PLANNING</v>
          </cell>
          <cell r="B2745" t="str">
            <v>A</v>
          </cell>
          <cell r="C2745" t="str">
            <v>Planning</v>
          </cell>
        </row>
        <row r="2746">
          <cell r="A2746" t="str">
            <v>PLANNING</v>
          </cell>
          <cell r="B2746" t="str">
            <v>A</v>
          </cell>
          <cell r="C2746" t="str">
            <v>Planning</v>
          </cell>
        </row>
        <row r="2747">
          <cell r="A2747" t="str">
            <v>PLANNING</v>
          </cell>
          <cell r="B2747" t="str">
            <v>A</v>
          </cell>
          <cell r="C2747" t="str">
            <v>Planning</v>
          </cell>
        </row>
        <row r="2748">
          <cell r="A2748" t="str">
            <v>PLANNING</v>
          </cell>
          <cell r="B2748" t="str">
            <v>A</v>
          </cell>
          <cell r="C2748" t="str">
            <v>Planning</v>
          </cell>
        </row>
        <row r="2749">
          <cell r="A2749" t="str">
            <v>PLANNING</v>
          </cell>
          <cell r="B2749" t="str">
            <v>A</v>
          </cell>
          <cell r="C2749" t="str">
            <v>Planning</v>
          </cell>
        </row>
        <row r="2750">
          <cell r="A2750" t="str">
            <v>PLANNING</v>
          </cell>
          <cell r="B2750" t="str">
            <v>A</v>
          </cell>
          <cell r="C2750" t="str">
            <v>Planning</v>
          </cell>
        </row>
        <row r="2751">
          <cell r="A2751" t="str">
            <v>PLANNING</v>
          </cell>
          <cell r="B2751" t="str">
            <v>A</v>
          </cell>
          <cell r="C2751" t="str">
            <v>Planning</v>
          </cell>
        </row>
        <row r="2752">
          <cell r="A2752" t="str">
            <v>PLANNING</v>
          </cell>
          <cell r="B2752" t="str">
            <v>A</v>
          </cell>
          <cell r="C2752" t="str">
            <v>Planning</v>
          </cell>
        </row>
        <row r="2753">
          <cell r="A2753" t="str">
            <v>PLANNING</v>
          </cell>
          <cell r="B2753" t="str">
            <v>A</v>
          </cell>
          <cell r="C2753" t="str">
            <v>Planning</v>
          </cell>
        </row>
        <row r="2754">
          <cell r="A2754" t="str">
            <v>PLANNING</v>
          </cell>
          <cell r="B2754" t="str">
            <v>A</v>
          </cell>
          <cell r="C2754" t="str">
            <v>Planning</v>
          </cell>
        </row>
        <row r="2755">
          <cell r="A2755" t="str">
            <v>PLANNING</v>
          </cell>
          <cell r="B2755" t="str">
            <v>A</v>
          </cell>
          <cell r="C2755" t="str">
            <v>Planning</v>
          </cell>
        </row>
        <row r="2756">
          <cell r="A2756" t="str">
            <v>PLANNING</v>
          </cell>
          <cell r="B2756" t="str">
            <v>A</v>
          </cell>
          <cell r="C2756" t="str">
            <v>Planning</v>
          </cell>
        </row>
        <row r="2757">
          <cell r="A2757" t="str">
            <v>PLANNING</v>
          </cell>
          <cell r="B2757" t="str">
            <v>A</v>
          </cell>
          <cell r="C2757" t="str">
            <v>Planning</v>
          </cell>
        </row>
        <row r="2758">
          <cell r="A2758" t="str">
            <v>PLANNING</v>
          </cell>
          <cell r="B2758" t="str">
            <v>A</v>
          </cell>
          <cell r="C2758" t="str">
            <v>Planning</v>
          </cell>
        </row>
        <row r="2759">
          <cell r="A2759" t="str">
            <v>PLANNING</v>
          </cell>
          <cell r="B2759" t="str">
            <v>A</v>
          </cell>
          <cell r="C2759" t="str">
            <v>Planning</v>
          </cell>
        </row>
        <row r="2760">
          <cell r="A2760" t="str">
            <v>PLANNING</v>
          </cell>
          <cell r="B2760" t="str">
            <v>A</v>
          </cell>
          <cell r="C2760" t="str">
            <v>Planning</v>
          </cell>
        </row>
        <row r="2761">
          <cell r="A2761" t="str">
            <v>PLANNING</v>
          </cell>
          <cell r="B2761" t="str">
            <v>A</v>
          </cell>
          <cell r="C2761" t="str">
            <v>Planning</v>
          </cell>
        </row>
        <row r="2762">
          <cell r="A2762" t="str">
            <v>PLANNING</v>
          </cell>
          <cell r="B2762" t="str">
            <v>A</v>
          </cell>
          <cell r="C2762" t="str">
            <v>Planning</v>
          </cell>
        </row>
        <row r="2763">
          <cell r="A2763" t="str">
            <v>PLANNING</v>
          </cell>
          <cell r="B2763" t="str">
            <v>A</v>
          </cell>
          <cell r="C2763" t="str">
            <v>Planning</v>
          </cell>
        </row>
        <row r="2764">
          <cell r="A2764" t="str">
            <v>PLANNING</v>
          </cell>
          <cell r="B2764" t="str">
            <v>A</v>
          </cell>
          <cell r="C2764" t="str">
            <v>Planning</v>
          </cell>
        </row>
        <row r="2765">
          <cell r="A2765" t="str">
            <v>PLANNING</v>
          </cell>
          <cell r="B2765" t="str">
            <v>A</v>
          </cell>
          <cell r="C2765" t="str">
            <v>Planning</v>
          </cell>
        </row>
        <row r="2766">
          <cell r="A2766" t="str">
            <v>PLANNING</v>
          </cell>
          <cell r="B2766" t="str">
            <v>A</v>
          </cell>
          <cell r="C2766" t="str">
            <v>Planning</v>
          </cell>
        </row>
        <row r="2767">
          <cell r="A2767" t="str">
            <v>PLANNING</v>
          </cell>
          <cell r="B2767" t="str">
            <v>A</v>
          </cell>
          <cell r="C2767" t="str">
            <v>Planning</v>
          </cell>
        </row>
        <row r="2768">
          <cell r="A2768" t="str">
            <v>PLANNING</v>
          </cell>
          <cell r="B2768" t="str">
            <v>A</v>
          </cell>
          <cell r="C2768" t="str">
            <v>Planning</v>
          </cell>
        </row>
        <row r="2769">
          <cell r="A2769" t="str">
            <v>PLANNING</v>
          </cell>
          <cell r="B2769" t="str">
            <v>A</v>
          </cell>
          <cell r="C2769" t="str">
            <v>Planning</v>
          </cell>
        </row>
        <row r="2770">
          <cell r="A2770" t="str">
            <v>PLANNING</v>
          </cell>
          <cell r="B2770" t="str">
            <v>A</v>
          </cell>
          <cell r="C2770" t="str">
            <v>Planning</v>
          </cell>
        </row>
        <row r="2771">
          <cell r="A2771" t="str">
            <v>PLANNING</v>
          </cell>
          <cell r="B2771" t="str">
            <v>A</v>
          </cell>
          <cell r="C2771" t="str">
            <v>Planning</v>
          </cell>
        </row>
        <row r="2772">
          <cell r="A2772" t="str">
            <v>PLANNING</v>
          </cell>
          <cell r="B2772" t="str">
            <v>A</v>
          </cell>
          <cell r="C2772" t="str">
            <v>Planning</v>
          </cell>
        </row>
        <row r="2773">
          <cell r="A2773" t="str">
            <v>PLANNING</v>
          </cell>
          <cell r="B2773" t="str">
            <v>A</v>
          </cell>
          <cell r="C2773" t="str">
            <v>Planning</v>
          </cell>
        </row>
        <row r="2774">
          <cell r="A2774" t="str">
            <v>PLANNING</v>
          </cell>
          <cell r="B2774" t="str">
            <v>A</v>
          </cell>
          <cell r="C2774" t="str">
            <v>Planning</v>
          </cell>
        </row>
        <row r="2775">
          <cell r="A2775" t="str">
            <v>PLANNING</v>
          </cell>
          <cell r="B2775" t="str">
            <v>A</v>
          </cell>
          <cell r="C2775" t="str">
            <v>Planning</v>
          </cell>
        </row>
        <row r="2776">
          <cell r="A2776" t="str">
            <v>PLANNING</v>
          </cell>
          <cell r="B2776" t="str">
            <v>A</v>
          </cell>
          <cell r="C2776" t="str">
            <v>Planning</v>
          </cell>
        </row>
        <row r="2777">
          <cell r="A2777" t="str">
            <v>PLANNING</v>
          </cell>
          <cell r="B2777" t="str">
            <v>A</v>
          </cell>
          <cell r="C2777" t="str">
            <v>Planning</v>
          </cell>
        </row>
        <row r="2778">
          <cell r="A2778" t="str">
            <v>PLANNING</v>
          </cell>
          <cell r="B2778" t="str">
            <v>A</v>
          </cell>
          <cell r="C2778" t="str">
            <v>Planning</v>
          </cell>
        </row>
        <row r="2779">
          <cell r="A2779" t="str">
            <v>PLANNING</v>
          </cell>
          <cell r="B2779" t="str">
            <v>A</v>
          </cell>
          <cell r="C2779" t="str">
            <v>Planning</v>
          </cell>
        </row>
        <row r="2780">
          <cell r="A2780" t="str">
            <v>PLANNING</v>
          </cell>
          <cell r="B2780" t="str">
            <v>A</v>
          </cell>
          <cell r="C2780" t="str">
            <v>Planning</v>
          </cell>
        </row>
        <row r="2781">
          <cell r="A2781" t="str">
            <v>PLANNING</v>
          </cell>
          <cell r="B2781" t="str">
            <v>A</v>
          </cell>
          <cell r="C2781" t="str">
            <v>Planning</v>
          </cell>
        </row>
        <row r="2782">
          <cell r="A2782" t="str">
            <v>PLANNING</v>
          </cell>
          <cell r="B2782" t="str">
            <v>A</v>
          </cell>
          <cell r="C2782" t="str">
            <v>Planning</v>
          </cell>
        </row>
        <row r="2783">
          <cell r="A2783" t="str">
            <v>PLANNING</v>
          </cell>
          <cell r="B2783" t="str">
            <v>A</v>
          </cell>
          <cell r="C2783" t="str">
            <v>Planning</v>
          </cell>
        </row>
        <row r="2784">
          <cell r="A2784" t="str">
            <v>PLANNING</v>
          </cell>
          <cell r="B2784" t="str">
            <v>A</v>
          </cell>
          <cell r="C2784" t="str">
            <v>Planning</v>
          </cell>
        </row>
        <row r="2785">
          <cell r="A2785" t="str">
            <v>PLANNING</v>
          </cell>
          <cell r="B2785" t="str">
            <v>A</v>
          </cell>
          <cell r="C2785" t="str">
            <v>Planning</v>
          </cell>
        </row>
        <row r="2786">
          <cell r="A2786" t="str">
            <v>PLANNING</v>
          </cell>
          <cell r="B2786" t="str">
            <v>A</v>
          </cell>
          <cell r="C2786" t="str">
            <v>Planning</v>
          </cell>
        </row>
        <row r="2787">
          <cell r="A2787" t="str">
            <v>PLANNING</v>
          </cell>
          <cell r="B2787" t="str">
            <v>A</v>
          </cell>
          <cell r="C2787" t="str">
            <v>Planning</v>
          </cell>
        </row>
        <row r="2788">
          <cell r="A2788" t="str">
            <v>PLANNING</v>
          </cell>
          <cell r="B2788" t="str">
            <v>A</v>
          </cell>
          <cell r="C2788" t="str">
            <v>Planning</v>
          </cell>
        </row>
        <row r="2789">
          <cell r="A2789" t="str">
            <v>PLANNING</v>
          </cell>
          <cell r="B2789" t="str">
            <v>A</v>
          </cell>
          <cell r="C2789" t="str">
            <v>Planning</v>
          </cell>
        </row>
        <row r="2790">
          <cell r="A2790" t="str">
            <v>PLANNING</v>
          </cell>
          <cell r="B2790" t="str">
            <v>A</v>
          </cell>
          <cell r="C2790" t="str">
            <v>Planning</v>
          </cell>
        </row>
        <row r="2791">
          <cell r="A2791" t="str">
            <v>PLANNING</v>
          </cell>
          <cell r="B2791" t="str">
            <v>A</v>
          </cell>
          <cell r="C2791" t="str">
            <v>Planning</v>
          </cell>
        </row>
        <row r="2792">
          <cell r="A2792" t="str">
            <v>PLANNING</v>
          </cell>
          <cell r="B2792" t="str">
            <v>A</v>
          </cell>
          <cell r="C2792" t="str">
            <v>Planning</v>
          </cell>
        </row>
        <row r="2793">
          <cell r="A2793" t="str">
            <v>PLANNING</v>
          </cell>
          <cell r="B2793" t="str">
            <v>A</v>
          </cell>
          <cell r="C2793" t="str">
            <v>Planning</v>
          </cell>
        </row>
        <row r="2794">
          <cell r="A2794" t="str">
            <v>PLANNING</v>
          </cell>
          <cell r="B2794" t="str">
            <v>A</v>
          </cell>
          <cell r="C2794" t="str">
            <v>Planning</v>
          </cell>
        </row>
        <row r="2795">
          <cell r="A2795" t="str">
            <v>PLANNING</v>
          </cell>
          <cell r="B2795" t="str">
            <v>A</v>
          </cell>
          <cell r="C2795" t="str">
            <v>Planning</v>
          </cell>
        </row>
        <row r="2796">
          <cell r="A2796" t="str">
            <v>PNH078</v>
          </cell>
          <cell r="B2796" t="str">
            <v>A</v>
          </cell>
          <cell r="C2796" t="str">
            <v>Paul Nathan Henderson</v>
          </cell>
        </row>
        <row r="2797">
          <cell r="A2797" t="str">
            <v>PRIM_ASGN_ORIEN</v>
          </cell>
          <cell r="B2797" t="str">
            <v>A</v>
          </cell>
          <cell r="C2797" t="str">
            <v>Primary Asgm Orient_New Judges</v>
          </cell>
        </row>
        <row r="2798">
          <cell r="A2798" t="str">
            <v>PRISONERS_HEARI</v>
          </cell>
          <cell r="B2798" t="str">
            <v>A</v>
          </cell>
          <cell r="C2798" t="str">
            <v>Prisoners Hearings</v>
          </cell>
        </row>
        <row r="2799">
          <cell r="A2799" t="str">
            <v>PROCESS_FEE</v>
          </cell>
          <cell r="B2799" t="str">
            <v>A</v>
          </cell>
          <cell r="C2799" t="str">
            <v>Service of Process Fees</v>
          </cell>
        </row>
        <row r="2800">
          <cell r="A2800" t="str">
            <v>Q_ETHIC_FAC_DEV</v>
          </cell>
          <cell r="B2800" t="str">
            <v>A</v>
          </cell>
          <cell r="C2800" t="str">
            <v>Qualifying Ethics Faculty Deve</v>
          </cell>
        </row>
        <row r="2801">
          <cell r="A2801" t="str">
            <v>Q_ETHIC_TRN</v>
          </cell>
          <cell r="B2801" t="str">
            <v>A</v>
          </cell>
          <cell r="C2801" t="str">
            <v>Qualifying Ethics T &amp; M</v>
          </cell>
        </row>
        <row r="2802">
          <cell r="A2802" t="str">
            <v>RAG032</v>
          </cell>
          <cell r="B2802" t="str">
            <v>A</v>
          </cell>
          <cell r="C2802" t="str">
            <v>Raymond A Gurule</v>
          </cell>
        </row>
        <row r="2803">
          <cell r="A2803" t="str">
            <v>RB052</v>
          </cell>
          <cell r="B2803" t="str">
            <v>A</v>
          </cell>
          <cell r="C2803" t="str">
            <v>Robert Bloom</v>
          </cell>
        </row>
        <row r="2804">
          <cell r="A2804" t="str">
            <v>RC003</v>
          </cell>
          <cell r="B2804" t="str">
            <v>A</v>
          </cell>
          <cell r="C2804" t="str">
            <v>Royal  Clark</v>
          </cell>
        </row>
        <row r="2805">
          <cell r="A2805" t="str">
            <v>RCG092</v>
          </cell>
          <cell r="B2805" t="str">
            <v>A</v>
          </cell>
          <cell r="C2805" t="str">
            <v>Richard Cameron Gamache</v>
          </cell>
        </row>
        <row r="2806">
          <cell r="A2806" t="str">
            <v>RCT029</v>
          </cell>
          <cell r="B2806" t="str">
            <v>A</v>
          </cell>
          <cell r="C2806" t="str">
            <v>Robert Clarance  Taylor</v>
          </cell>
        </row>
        <row r="2807">
          <cell r="A2807" t="str">
            <v>RCW053</v>
          </cell>
          <cell r="B2807" t="str">
            <v>A</v>
          </cell>
          <cell r="C2807" t="str">
            <v>Randall Clark Wall</v>
          </cell>
        </row>
        <row r="2808">
          <cell r="A2808" t="str">
            <v>RDD090</v>
          </cell>
          <cell r="B2808" t="str">
            <v>A</v>
          </cell>
          <cell r="C2808" t="str">
            <v>Ronnie Dale Dement</v>
          </cell>
        </row>
        <row r="2809">
          <cell r="A2809" t="str">
            <v>RDT039</v>
          </cell>
          <cell r="B2809" t="str">
            <v>A</v>
          </cell>
          <cell r="C2809" t="str">
            <v>Richard  DeHoyos</v>
          </cell>
        </row>
        <row r="2810">
          <cell r="A2810" t="str">
            <v>RDT097</v>
          </cell>
          <cell r="B2810" t="str">
            <v>A</v>
          </cell>
          <cell r="C2810" t="str">
            <v>Regis Deon Thomas</v>
          </cell>
        </row>
        <row r="2811">
          <cell r="A2811" t="str">
            <v>REG_CTSTF_TRN</v>
          </cell>
          <cell r="B2811" t="str">
            <v>A</v>
          </cell>
          <cell r="C2811" t="str">
            <v>Regional Court Staff T &amp; M</v>
          </cell>
        </row>
        <row r="2812">
          <cell r="A2812" t="str">
            <v>REG_LOC_JUD_EDU</v>
          </cell>
          <cell r="B2812" t="str">
            <v>A</v>
          </cell>
          <cell r="C2812" t="str">
            <v>Regional &amp; Local Judicial Educ</v>
          </cell>
        </row>
        <row r="2813">
          <cell r="A2813" t="str">
            <v>REG_LOC_MGR_SUP</v>
          </cell>
          <cell r="B2813" t="str">
            <v>A</v>
          </cell>
          <cell r="C2813" t="str">
            <v>Regional &amp; Local Manager/Super</v>
          </cell>
        </row>
        <row r="2814">
          <cell r="A2814" t="str">
            <v>REG091</v>
          </cell>
          <cell r="B2814" t="str">
            <v>A</v>
          </cell>
          <cell r="C2814" t="str">
            <v>Randy Eugene Garcia</v>
          </cell>
        </row>
        <row r="2815">
          <cell r="A2815" t="str">
            <v>REM034</v>
          </cell>
          <cell r="B2815" t="str">
            <v>A</v>
          </cell>
          <cell r="C2815" t="str">
            <v>Robert E Maury</v>
          </cell>
        </row>
        <row r="2816">
          <cell r="A2816" t="str">
            <v>RETIRED_JUDGES</v>
          </cell>
          <cell r="B2816" t="str">
            <v>A</v>
          </cell>
          <cell r="C2816" t="str">
            <v>Retired_Judges</v>
          </cell>
        </row>
        <row r="2817">
          <cell r="A2817" t="str">
            <v>RISK_MGMT_TCFS</v>
          </cell>
          <cell r="B2817" t="str">
            <v>A</v>
          </cell>
          <cell r="C2817" t="str">
            <v>JCC Facility ins Needs_Risk Mg</v>
          </cell>
        </row>
        <row r="2818">
          <cell r="A2818" t="str">
            <v>RJH074</v>
          </cell>
          <cell r="B2818" t="str">
            <v>A</v>
          </cell>
          <cell r="C2818" t="str">
            <v>Ryan James Hoyt</v>
          </cell>
        </row>
        <row r="2819">
          <cell r="A2819" t="str">
            <v>RL026</v>
          </cell>
          <cell r="B2819" t="str">
            <v>A</v>
          </cell>
          <cell r="C2819" t="str">
            <v>Richard  Letner</v>
          </cell>
        </row>
        <row r="2820">
          <cell r="A2820" t="str">
            <v>RL069</v>
          </cell>
          <cell r="B2820" t="str">
            <v>A</v>
          </cell>
          <cell r="C2820" t="str">
            <v>Richard  Leon</v>
          </cell>
        </row>
        <row r="2821">
          <cell r="A2821" t="str">
            <v>RME015</v>
          </cell>
          <cell r="B2821" t="str">
            <v>A</v>
          </cell>
          <cell r="C2821" t="str">
            <v>Ronald  McPeters</v>
          </cell>
        </row>
        <row r="2822">
          <cell r="A2822" t="str">
            <v>RME088</v>
          </cell>
          <cell r="B2822" t="str">
            <v>A</v>
          </cell>
          <cell r="C2822" t="str">
            <v>Robert Mark Edwards</v>
          </cell>
        </row>
        <row r="2823">
          <cell r="A2823" t="str">
            <v>RULES_PROJECTS</v>
          </cell>
          <cell r="B2823" t="str">
            <v>A</v>
          </cell>
          <cell r="C2823" t="str">
            <v>Rules &amp; Projects_RUPRO</v>
          </cell>
        </row>
        <row r="2824">
          <cell r="A2824" t="str">
            <v>RZC070</v>
          </cell>
          <cell r="B2824" t="str">
            <v>A</v>
          </cell>
          <cell r="C2824" t="str">
            <v>Robert Zane Curl</v>
          </cell>
        </row>
        <row r="2825">
          <cell r="A2825" t="str">
            <v>S</v>
          </cell>
          <cell r="B2825" t="str">
            <v>A</v>
          </cell>
          <cell r="C2825" t="str">
            <v>Study</v>
          </cell>
        </row>
        <row r="2826">
          <cell r="A2826" t="str">
            <v>S</v>
          </cell>
          <cell r="B2826" t="str">
            <v>A</v>
          </cell>
          <cell r="C2826" t="str">
            <v>Study</v>
          </cell>
        </row>
        <row r="2827">
          <cell r="A2827" t="str">
            <v>S</v>
          </cell>
          <cell r="B2827" t="str">
            <v>A</v>
          </cell>
          <cell r="C2827" t="str">
            <v>Study</v>
          </cell>
        </row>
        <row r="2828">
          <cell r="A2828" t="str">
            <v>S</v>
          </cell>
          <cell r="B2828" t="str">
            <v>A</v>
          </cell>
          <cell r="C2828" t="str">
            <v>Study</v>
          </cell>
        </row>
        <row r="2829">
          <cell r="A2829" t="str">
            <v>S</v>
          </cell>
          <cell r="B2829" t="str">
            <v>A</v>
          </cell>
          <cell r="C2829" t="str">
            <v>Study</v>
          </cell>
        </row>
        <row r="2830">
          <cell r="A2830" t="str">
            <v>S</v>
          </cell>
          <cell r="B2830" t="str">
            <v>A</v>
          </cell>
          <cell r="C2830" t="str">
            <v>Study</v>
          </cell>
        </row>
        <row r="2831">
          <cell r="A2831" t="str">
            <v>S</v>
          </cell>
          <cell r="B2831" t="str">
            <v>A</v>
          </cell>
          <cell r="C2831" t="str">
            <v>Study</v>
          </cell>
        </row>
        <row r="2832">
          <cell r="A2832" t="str">
            <v>S</v>
          </cell>
          <cell r="B2832" t="str">
            <v>A</v>
          </cell>
          <cell r="C2832" t="str">
            <v>Study</v>
          </cell>
        </row>
        <row r="2833">
          <cell r="A2833" t="str">
            <v>S</v>
          </cell>
          <cell r="B2833" t="str">
            <v>A</v>
          </cell>
          <cell r="C2833" t="str">
            <v>Study</v>
          </cell>
        </row>
        <row r="2834">
          <cell r="A2834" t="str">
            <v>S</v>
          </cell>
          <cell r="B2834" t="str">
            <v>A</v>
          </cell>
          <cell r="C2834" t="str">
            <v>Study</v>
          </cell>
        </row>
        <row r="2835">
          <cell r="A2835" t="str">
            <v>S</v>
          </cell>
          <cell r="B2835" t="str">
            <v>A</v>
          </cell>
          <cell r="C2835" t="str">
            <v>Study</v>
          </cell>
        </row>
        <row r="2836">
          <cell r="A2836" t="str">
            <v>S</v>
          </cell>
          <cell r="B2836" t="str">
            <v>A</v>
          </cell>
          <cell r="C2836" t="str">
            <v>Study</v>
          </cell>
        </row>
        <row r="2837">
          <cell r="A2837" t="str">
            <v>S</v>
          </cell>
          <cell r="B2837" t="str">
            <v>A</v>
          </cell>
          <cell r="C2837" t="str">
            <v>Study</v>
          </cell>
        </row>
        <row r="2838">
          <cell r="A2838" t="str">
            <v>S</v>
          </cell>
          <cell r="B2838" t="str">
            <v>A</v>
          </cell>
          <cell r="C2838" t="str">
            <v>Study</v>
          </cell>
        </row>
        <row r="2839">
          <cell r="A2839" t="str">
            <v>S</v>
          </cell>
          <cell r="B2839" t="str">
            <v>A</v>
          </cell>
          <cell r="C2839" t="str">
            <v>Study</v>
          </cell>
        </row>
        <row r="2840">
          <cell r="A2840" t="str">
            <v>S</v>
          </cell>
          <cell r="B2840" t="str">
            <v>A</v>
          </cell>
          <cell r="C2840" t="str">
            <v>Study</v>
          </cell>
        </row>
        <row r="2841">
          <cell r="A2841" t="str">
            <v>S</v>
          </cell>
          <cell r="B2841" t="str">
            <v>A</v>
          </cell>
          <cell r="C2841" t="str">
            <v>Study</v>
          </cell>
        </row>
        <row r="2842">
          <cell r="A2842" t="str">
            <v>S</v>
          </cell>
          <cell r="B2842" t="str">
            <v>A</v>
          </cell>
          <cell r="C2842" t="str">
            <v>Study</v>
          </cell>
        </row>
        <row r="2843">
          <cell r="A2843" t="str">
            <v>S</v>
          </cell>
          <cell r="B2843" t="str">
            <v>A</v>
          </cell>
          <cell r="C2843" t="str">
            <v>Study</v>
          </cell>
        </row>
        <row r="2844">
          <cell r="A2844" t="str">
            <v>S</v>
          </cell>
          <cell r="B2844" t="str">
            <v>A</v>
          </cell>
          <cell r="C2844" t="str">
            <v>Study</v>
          </cell>
        </row>
        <row r="2845">
          <cell r="A2845" t="str">
            <v>S</v>
          </cell>
          <cell r="B2845" t="str">
            <v>A</v>
          </cell>
          <cell r="C2845" t="str">
            <v>Study</v>
          </cell>
        </row>
        <row r="2846">
          <cell r="A2846" t="str">
            <v>S</v>
          </cell>
          <cell r="B2846" t="str">
            <v>A</v>
          </cell>
          <cell r="C2846" t="str">
            <v>Study</v>
          </cell>
        </row>
        <row r="2847">
          <cell r="A2847" t="str">
            <v>S</v>
          </cell>
          <cell r="B2847" t="str">
            <v>A</v>
          </cell>
          <cell r="C2847" t="str">
            <v>Study</v>
          </cell>
        </row>
        <row r="2848">
          <cell r="A2848" t="str">
            <v>S</v>
          </cell>
          <cell r="B2848" t="str">
            <v>A</v>
          </cell>
          <cell r="C2848" t="str">
            <v>Study</v>
          </cell>
        </row>
        <row r="2849">
          <cell r="A2849" t="str">
            <v>S</v>
          </cell>
          <cell r="B2849" t="str">
            <v>A</v>
          </cell>
          <cell r="C2849" t="str">
            <v>Study</v>
          </cell>
        </row>
        <row r="2850">
          <cell r="A2850" t="str">
            <v>S</v>
          </cell>
          <cell r="B2850" t="str">
            <v>A</v>
          </cell>
          <cell r="C2850" t="str">
            <v>Study</v>
          </cell>
        </row>
        <row r="2851">
          <cell r="A2851" t="str">
            <v>S</v>
          </cell>
          <cell r="B2851" t="str">
            <v>A</v>
          </cell>
          <cell r="C2851" t="str">
            <v>Study</v>
          </cell>
        </row>
        <row r="2852">
          <cell r="A2852" t="str">
            <v>S</v>
          </cell>
          <cell r="B2852" t="str">
            <v>A</v>
          </cell>
          <cell r="C2852" t="str">
            <v>Study</v>
          </cell>
        </row>
        <row r="2853">
          <cell r="A2853" t="str">
            <v>S</v>
          </cell>
          <cell r="B2853" t="str">
            <v>A</v>
          </cell>
          <cell r="C2853" t="str">
            <v>Study</v>
          </cell>
        </row>
        <row r="2854">
          <cell r="A2854" t="str">
            <v>S</v>
          </cell>
          <cell r="B2854" t="str">
            <v>A</v>
          </cell>
          <cell r="C2854" t="str">
            <v>Study</v>
          </cell>
        </row>
        <row r="2855">
          <cell r="A2855" t="str">
            <v>S</v>
          </cell>
          <cell r="B2855" t="str">
            <v>A</v>
          </cell>
          <cell r="C2855" t="str">
            <v>Study</v>
          </cell>
        </row>
        <row r="2856">
          <cell r="A2856" t="str">
            <v>S</v>
          </cell>
          <cell r="B2856" t="str">
            <v>A</v>
          </cell>
          <cell r="C2856" t="str">
            <v>Study</v>
          </cell>
        </row>
        <row r="2857">
          <cell r="A2857" t="str">
            <v>S</v>
          </cell>
          <cell r="B2857" t="str">
            <v>A</v>
          </cell>
          <cell r="C2857" t="str">
            <v>Study</v>
          </cell>
        </row>
        <row r="2858">
          <cell r="A2858" t="str">
            <v>S</v>
          </cell>
          <cell r="B2858" t="str">
            <v>A</v>
          </cell>
          <cell r="C2858" t="str">
            <v>Study</v>
          </cell>
        </row>
        <row r="2859">
          <cell r="A2859" t="str">
            <v>S</v>
          </cell>
          <cell r="B2859" t="str">
            <v>A</v>
          </cell>
          <cell r="C2859" t="str">
            <v>Study</v>
          </cell>
        </row>
        <row r="2860">
          <cell r="A2860" t="str">
            <v>S</v>
          </cell>
          <cell r="B2860" t="str">
            <v>A</v>
          </cell>
          <cell r="C2860" t="str">
            <v>Study</v>
          </cell>
        </row>
        <row r="2861">
          <cell r="A2861" t="str">
            <v>S</v>
          </cell>
          <cell r="B2861" t="str">
            <v>A</v>
          </cell>
          <cell r="C2861" t="str">
            <v>Study</v>
          </cell>
        </row>
        <row r="2862">
          <cell r="A2862" t="str">
            <v>S</v>
          </cell>
          <cell r="B2862" t="str">
            <v>A</v>
          </cell>
          <cell r="C2862" t="str">
            <v>Study</v>
          </cell>
        </row>
        <row r="2863">
          <cell r="A2863" t="str">
            <v>S</v>
          </cell>
          <cell r="B2863" t="str">
            <v>A</v>
          </cell>
          <cell r="C2863" t="str">
            <v>Study</v>
          </cell>
        </row>
        <row r="2864">
          <cell r="A2864" t="str">
            <v>S</v>
          </cell>
          <cell r="B2864" t="str">
            <v>A</v>
          </cell>
          <cell r="C2864" t="str">
            <v>Study</v>
          </cell>
        </row>
        <row r="2865">
          <cell r="A2865" t="str">
            <v>S</v>
          </cell>
          <cell r="B2865" t="str">
            <v>A</v>
          </cell>
          <cell r="C2865" t="str">
            <v>Study</v>
          </cell>
        </row>
        <row r="2866">
          <cell r="A2866" t="str">
            <v>S</v>
          </cell>
          <cell r="B2866" t="str">
            <v>A</v>
          </cell>
          <cell r="C2866" t="str">
            <v>Study</v>
          </cell>
        </row>
        <row r="2867">
          <cell r="A2867" t="str">
            <v>S</v>
          </cell>
          <cell r="B2867" t="str">
            <v>A</v>
          </cell>
          <cell r="C2867" t="str">
            <v>Study</v>
          </cell>
        </row>
        <row r="2868">
          <cell r="A2868" t="str">
            <v>S</v>
          </cell>
          <cell r="B2868" t="str">
            <v>A</v>
          </cell>
          <cell r="C2868" t="str">
            <v>Study</v>
          </cell>
        </row>
        <row r="2869">
          <cell r="A2869" t="str">
            <v>S</v>
          </cell>
          <cell r="B2869" t="str">
            <v>A</v>
          </cell>
          <cell r="C2869" t="str">
            <v>Study</v>
          </cell>
        </row>
        <row r="2870">
          <cell r="A2870" t="str">
            <v>S</v>
          </cell>
          <cell r="B2870" t="str">
            <v>A</v>
          </cell>
          <cell r="C2870" t="str">
            <v>Study</v>
          </cell>
        </row>
        <row r="2871">
          <cell r="A2871" t="str">
            <v>S</v>
          </cell>
          <cell r="B2871" t="str">
            <v>A</v>
          </cell>
          <cell r="C2871" t="str">
            <v>Study</v>
          </cell>
        </row>
        <row r="2872">
          <cell r="A2872" t="str">
            <v>S</v>
          </cell>
          <cell r="B2872" t="str">
            <v>A</v>
          </cell>
          <cell r="C2872" t="str">
            <v>Study</v>
          </cell>
        </row>
        <row r="2873">
          <cell r="A2873" t="str">
            <v>S</v>
          </cell>
          <cell r="B2873" t="str">
            <v>A</v>
          </cell>
          <cell r="C2873" t="str">
            <v>Study</v>
          </cell>
        </row>
        <row r="2874">
          <cell r="A2874" t="str">
            <v>S</v>
          </cell>
          <cell r="B2874" t="str">
            <v>A</v>
          </cell>
          <cell r="C2874" t="str">
            <v>Study</v>
          </cell>
        </row>
        <row r="2875">
          <cell r="A2875" t="str">
            <v>S</v>
          </cell>
          <cell r="B2875" t="str">
            <v>T</v>
          </cell>
          <cell r="C2875" t="str">
            <v>Study</v>
          </cell>
        </row>
        <row r="2876">
          <cell r="A2876" t="str">
            <v>S</v>
          </cell>
          <cell r="B2876" t="str">
            <v>A</v>
          </cell>
          <cell r="C2876" t="str">
            <v>Study</v>
          </cell>
        </row>
        <row r="2877">
          <cell r="A2877" t="str">
            <v>S</v>
          </cell>
          <cell r="B2877" t="str">
            <v>A</v>
          </cell>
          <cell r="C2877" t="str">
            <v>Study</v>
          </cell>
        </row>
        <row r="2878">
          <cell r="A2878" t="str">
            <v>SB072</v>
          </cell>
          <cell r="B2878" t="str">
            <v>A</v>
          </cell>
          <cell r="C2878" t="str">
            <v>Stanley Bryant</v>
          </cell>
        </row>
        <row r="2879">
          <cell r="A2879" t="str">
            <v>SCACS</v>
          </cell>
          <cell r="B2879" t="str">
            <v>A</v>
          </cell>
          <cell r="C2879" t="str">
            <v>Supreme Court's CACS</v>
          </cell>
        </row>
        <row r="2880">
          <cell r="A2880" t="str">
            <v>SCACS</v>
          </cell>
          <cell r="B2880" t="str">
            <v>A</v>
          </cell>
          <cell r="C2880" t="str">
            <v>SCACS</v>
          </cell>
        </row>
        <row r="2881">
          <cell r="A2881" t="str">
            <v>SECURITYSUPPORT</v>
          </cell>
          <cell r="B2881" t="str">
            <v>A</v>
          </cell>
          <cell r="C2881" t="str">
            <v>Security Support</v>
          </cell>
        </row>
        <row r="2882">
          <cell r="A2882" t="str">
            <v>SELFREPLITIGANT</v>
          </cell>
          <cell r="B2882" t="str">
            <v>A</v>
          </cell>
          <cell r="C2882" t="str">
            <v>SelfRepLitigant</v>
          </cell>
        </row>
        <row r="2883">
          <cell r="A2883" t="str">
            <v>SERVICE_DESK</v>
          </cell>
          <cell r="B2883" t="str">
            <v>A</v>
          </cell>
          <cell r="C2883" t="str">
            <v>Service Desk</v>
          </cell>
        </row>
        <row r="2884">
          <cell r="A2884" t="str">
            <v>SH048</v>
          </cell>
          <cell r="B2884" t="str">
            <v>A</v>
          </cell>
          <cell r="C2884" t="str">
            <v>Stephen Hajek</v>
          </cell>
        </row>
        <row r="2885">
          <cell r="A2885" t="str">
            <v>SJO_VACANCIES</v>
          </cell>
          <cell r="B2885" t="str">
            <v>A</v>
          </cell>
          <cell r="C2885" t="str">
            <v>SJO_Vacancies</v>
          </cell>
        </row>
        <row r="2886">
          <cell r="A2886" t="str">
            <v>SJZ061</v>
          </cell>
          <cell r="B2886" t="str">
            <v>A</v>
          </cell>
          <cell r="C2886" t="str">
            <v>Samuel Jiminez Zamudio</v>
          </cell>
        </row>
        <row r="2887">
          <cell r="A2887" t="str">
            <v>SLF087</v>
          </cell>
          <cell r="B2887" t="str">
            <v>A</v>
          </cell>
          <cell r="C2887" t="str">
            <v>Stevie Lamar Fields</v>
          </cell>
        </row>
        <row r="2888">
          <cell r="A2888" t="str">
            <v>SLP100</v>
          </cell>
          <cell r="B2888" t="str">
            <v>A</v>
          </cell>
          <cell r="C2888" t="str">
            <v>Scott Lee Peterson</v>
          </cell>
        </row>
        <row r="2889">
          <cell r="A2889" t="str">
            <v>STATE_JUDICIARY</v>
          </cell>
          <cell r="B2889" t="str">
            <v>A</v>
          </cell>
          <cell r="C2889" t="str">
            <v>State Judiciary</v>
          </cell>
        </row>
        <row r="2890">
          <cell r="A2890" t="str">
            <v>STATEWIDE</v>
          </cell>
          <cell r="B2890" t="str">
            <v>A</v>
          </cell>
          <cell r="C2890" t="str">
            <v>Statewide</v>
          </cell>
        </row>
        <row r="2891">
          <cell r="A2891" t="str">
            <v>STATEWIDE_REIMB</v>
          </cell>
          <cell r="B2891" t="str">
            <v>A</v>
          </cell>
          <cell r="C2891" t="str">
            <v>Statewide Reimb Fac Mod</v>
          </cell>
        </row>
        <row r="2892">
          <cell r="A2892" t="str">
            <v>STATEWIDE_REIMB</v>
          </cell>
          <cell r="B2892" t="str">
            <v>A</v>
          </cell>
          <cell r="C2892" t="str">
            <v>Statewide Reimbursement</v>
          </cell>
        </row>
        <row r="2893">
          <cell r="A2893" t="str">
            <v>STUART_GNT2014</v>
          </cell>
          <cell r="B2893" t="str">
            <v>A</v>
          </cell>
          <cell r="C2893" t="str">
            <v>GRANT 2014 STUART</v>
          </cell>
        </row>
        <row r="2894">
          <cell r="A2894" t="str">
            <v>TASKFORCE_WKGRP</v>
          </cell>
          <cell r="B2894" t="str">
            <v>A</v>
          </cell>
          <cell r="C2894" t="str">
            <v>TaskForce_WkGRP</v>
          </cell>
        </row>
        <row r="2895">
          <cell r="A2895" t="str">
            <v>TC_BACKFILL</v>
          </cell>
          <cell r="B2895" t="str">
            <v>A</v>
          </cell>
          <cell r="C2895" t="str">
            <v>TC_Backfill</v>
          </cell>
        </row>
        <row r="2896">
          <cell r="A2896" t="str">
            <v>TC_CACADMIN_SUP</v>
          </cell>
          <cell r="B2896" t="str">
            <v>A</v>
          </cell>
          <cell r="C2896" t="str">
            <v>TCTF_CAC ADM_SUP</v>
          </cell>
        </row>
        <row r="2897">
          <cell r="A2897" t="str">
            <v>TC_CACALLOC_LA</v>
          </cell>
          <cell r="B2897" t="str">
            <v>A</v>
          </cell>
          <cell r="C2897" t="str">
            <v>TCTF_CAC ALLOC_ PAYMENTS_LA</v>
          </cell>
        </row>
        <row r="2898">
          <cell r="A2898" t="str">
            <v>TC_CACRECOV_LA</v>
          </cell>
          <cell r="B2898" t="str">
            <v>A</v>
          </cell>
          <cell r="C2898" t="str">
            <v>TCTF_CAC STATEWIDECOST_LA</v>
          </cell>
        </row>
        <row r="2899">
          <cell r="A2899" t="str">
            <v>TC_CACTRAIN_LA</v>
          </cell>
          <cell r="B2899" t="str">
            <v>A</v>
          </cell>
          <cell r="C2899" t="str">
            <v>TCTF_CAC TRAINING_LA</v>
          </cell>
        </row>
        <row r="2900">
          <cell r="A2900" t="str">
            <v>TC_CASA_LA</v>
          </cell>
          <cell r="B2900" t="str">
            <v>A</v>
          </cell>
          <cell r="C2900" t="str">
            <v>TCTF_CASA REF101_LA</v>
          </cell>
        </row>
        <row r="2901">
          <cell r="A2901" t="str">
            <v>TC_EQACCS_SUP</v>
          </cell>
          <cell r="B2901" t="str">
            <v>A</v>
          </cell>
          <cell r="C2901" t="str">
            <v>TCTF_EQUAL ACCESSADM_SUP</v>
          </cell>
        </row>
        <row r="2902">
          <cell r="A2902" t="str">
            <v>TC_EQACCS145_LA</v>
          </cell>
          <cell r="B2902" t="str">
            <v>A</v>
          </cell>
          <cell r="C2902" t="str">
            <v>TCTF_EQUAL ACCESS AB145_LA</v>
          </cell>
        </row>
        <row r="2903">
          <cell r="A2903" t="str">
            <v>TC_SHFLINCTR_LA</v>
          </cell>
          <cell r="B2903" t="str">
            <v>A</v>
          </cell>
          <cell r="C2903" t="str">
            <v>FAMILY LAW CENTER REF101_LA</v>
          </cell>
        </row>
        <row r="2904">
          <cell r="A2904" t="str">
            <v>TC_SHMODELSH_LA</v>
          </cell>
          <cell r="B2904" t="str">
            <v>A</v>
          </cell>
          <cell r="C2904" t="str">
            <v>MODEL SELF_HELP REF101_LA</v>
          </cell>
        </row>
        <row r="2905">
          <cell r="A2905" t="str">
            <v>TC_SHMOU_LA</v>
          </cell>
          <cell r="B2905" t="str">
            <v>A</v>
          </cell>
          <cell r="C2905" t="str">
            <v>SELF_HELP MOU_LA</v>
          </cell>
        </row>
        <row r="2906">
          <cell r="A2906" t="str">
            <v>TC_SHRIVER_LA</v>
          </cell>
          <cell r="B2906" t="str">
            <v>A</v>
          </cell>
          <cell r="C2906" t="str">
            <v>TCTF_SHRIVER_LA</v>
          </cell>
        </row>
        <row r="2907">
          <cell r="A2907" t="str">
            <v>TC_SHRIVER_SUP</v>
          </cell>
          <cell r="B2907" t="str">
            <v>A</v>
          </cell>
          <cell r="C2907" t="str">
            <v>SHRIVER</v>
          </cell>
        </row>
        <row r="2908">
          <cell r="A2908" t="str">
            <v>TC_TRASCASSTPRG</v>
          </cell>
          <cell r="B2908" t="str">
            <v>A</v>
          </cell>
          <cell r="C2908" t="str">
            <v>TC_TrascAsstPrg</v>
          </cell>
        </row>
        <row r="2909">
          <cell r="A2909" t="str">
            <v>TC012</v>
          </cell>
          <cell r="B2909" t="str">
            <v>A</v>
          </cell>
          <cell r="C2909" t="str">
            <v>Tiequon  Cox</v>
          </cell>
        </row>
        <row r="2910">
          <cell r="A2910" t="str">
            <v>TCIMF</v>
          </cell>
          <cell r="B2910" t="str">
            <v>A</v>
          </cell>
          <cell r="C2910" t="str">
            <v>TCIMF</v>
          </cell>
        </row>
        <row r="2911">
          <cell r="A2911" t="str">
            <v>TELECOMMUNICATE</v>
          </cell>
          <cell r="B2911" t="str">
            <v>A</v>
          </cell>
          <cell r="C2911" t="str">
            <v>Telecommunicate</v>
          </cell>
        </row>
        <row r="2912">
          <cell r="A2912" t="str">
            <v>TELEPHONY</v>
          </cell>
          <cell r="B2912" t="str">
            <v>A</v>
          </cell>
          <cell r="C2912" t="str">
            <v>Telephony</v>
          </cell>
        </row>
        <row r="2913">
          <cell r="A2913" t="str">
            <v>TEMP_JUDGE_FACD</v>
          </cell>
          <cell r="B2913" t="str">
            <v>A</v>
          </cell>
          <cell r="C2913" t="str">
            <v>Temporary Judges Faculty Devel</v>
          </cell>
        </row>
        <row r="2914">
          <cell r="A2914" t="str">
            <v>THEMIS</v>
          </cell>
          <cell r="B2914" t="str">
            <v>A</v>
          </cell>
          <cell r="C2914" t="str">
            <v>Themis</v>
          </cell>
        </row>
        <row r="2915">
          <cell r="A2915" t="str">
            <v>TRAINING_MTGS</v>
          </cell>
          <cell r="B2915" t="str">
            <v>A</v>
          </cell>
          <cell r="C2915" t="str">
            <v>Budget Focused T &amp; M and Meeti</v>
          </cell>
        </row>
        <row r="2916">
          <cell r="A2916" t="str">
            <v>TRIBAL_GNT2017</v>
          </cell>
          <cell r="B2916" t="str">
            <v>A</v>
          </cell>
          <cell r="C2916" t="str">
            <v>VAWEP</v>
          </cell>
        </row>
        <row r="2917">
          <cell r="A2917" t="str">
            <v>TT062</v>
          </cell>
          <cell r="B2917" t="str">
            <v>A</v>
          </cell>
          <cell r="C2917" t="str">
            <v>Tommy Trujeque</v>
          </cell>
        </row>
        <row r="2918">
          <cell r="A2918" t="str">
            <v>UCF_SYSTEM</v>
          </cell>
          <cell r="B2918" t="str">
            <v>A</v>
          </cell>
          <cell r="C2918" t="str">
            <v>UCF_System</v>
          </cell>
        </row>
        <row r="2919">
          <cell r="A2919" t="str">
            <v>V</v>
          </cell>
          <cell r="B2919" t="str">
            <v>A</v>
          </cell>
          <cell r="C2919" t="str">
            <v>Various</v>
          </cell>
        </row>
        <row r="2920">
          <cell r="A2920" t="str">
            <v>V</v>
          </cell>
          <cell r="B2920" t="str">
            <v>A</v>
          </cell>
          <cell r="C2920" t="str">
            <v>Various</v>
          </cell>
        </row>
        <row r="2921">
          <cell r="A2921" t="str">
            <v>V</v>
          </cell>
          <cell r="B2921" t="str">
            <v>A</v>
          </cell>
          <cell r="C2921" t="str">
            <v>Various</v>
          </cell>
        </row>
        <row r="2922">
          <cell r="A2922" t="str">
            <v>V</v>
          </cell>
          <cell r="B2922" t="str">
            <v>A</v>
          </cell>
          <cell r="C2922" t="str">
            <v>Various</v>
          </cell>
        </row>
        <row r="2923">
          <cell r="A2923" t="str">
            <v>V</v>
          </cell>
          <cell r="B2923" t="str">
            <v>A</v>
          </cell>
          <cell r="C2923" t="str">
            <v>Various</v>
          </cell>
        </row>
        <row r="2924">
          <cell r="A2924" t="str">
            <v>V</v>
          </cell>
          <cell r="B2924" t="str">
            <v>A</v>
          </cell>
          <cell r="C2924" t="str">
            <v>Various</v>
          </cell>
        </row>
        <row r="2925">
          <cell r="A2925" t="str">
            <v>V</v>
          </cell>
          <cell r="B2925" t="str">
            <v>A</v>
          </cell>
          <cell r="C2925" t="str">
            <v>Various</v>
          </cell>
        </row>
        <row r="2926">
          <cell r="A2926" t="str">
            <v>V</v>
          </cell>
          <cell r="B2926" t="str">
            <v>A</v>
          </cell>
          <cell r="C2926" t="str">
            <v>Various</v>
          </cell>
        </row>
        <row r="2927">
          <cell r="A2927" t="str">
            <v>V</v>
          </cell>
          <cell r="B2927" t="str">
            <v>A</v>
          </cell>
          <cell r="C2927" t="str">
            <v>Various</v>
          </cell>
        </row>
        <row r="2928">
          <cell r="A2928" t="str">
            <v>V</v>
          </cell>
          <cell r="B2928" t="str">
            <v>A</v>
          </cell>
          <cell r="C2928" t="str">
            <v>Various</v>
          </cell>
        </row>
        <row r="2929">
          <cell r="A2929" t="str">
            <v>V</v>
          </cell>
          <cell r="B2929" t="str">
            <v>A</v>
          </cell>
          <cell r="C2929" t="str">
            <v>Various</v>
          </cell>
        </row>
        <row r="2930">
          <cell r="A2930" t="str">
            <v>V</v>
          </cell>
          <cell r="B2930" t="str">
            <v>A</v>
          </cell>
          <cell r="C2930" t="str">
            <v>Various</v>
          </cell>
        </row>
        <row r="2931">
          <cell r="A2931" t="str">
            <v>V</v>
          </cell>
          <cell r="B2931" t="str">
            <v>A</v>
          </cell>
          <cell r="C2931" t="str">
            <v>Various</v>
          </cell>
        </row>
        <row r="2932">
          <cell r="A2932" t="str">
            <v>V</v>
          </cell>
          <cell r="B2932" t="str">
            <v>A</v>
          </cell>
          <cell r="C2932" t="str">
            <v>Various</v>
          </cell>
        </row>
        <row r="2933">
          <cell r="A2933" t="str">
            <v>V</v>
          </cell>
          <cell r="B2933" t="str">
            <v>A</v>
          </cell>
          <cell r="C2933" t="str">
            <v>Various</v>
          </cell>
        </row>
        <row r="2934">
          <cell r="A2934" t="str">
            <v>V</v>
          </cell>
          <cell r="B2934" t="str">
            <v>A</v>
          </cell>
          <cell r="C2934" t="str">
            <v>Various</v>
          </cell>
        </row>
        <row r="2935">
          <cell r="A2935" t="str">
            <v>V</v>
          </cell>
          <cell r="B2935" t="str">
            <v>A</v>
          </cell>
          <cell r="C2935" t="str">
            <v>Various</v>
          </cell>
        </row>
        <row r="2936">
          <cell r="A2936" t="str">
            <v>V</v>
          </cell>
          <cell r="B2936" t="str">
            <v>A</v>
          </cell>
          <cell r="C2936" t="str">
            <v>Various</v>
          </cell>
        </row>
        <row r="2937">
          <cell r="A2937" t="str">
            <v>V</v>
          </cell>
          <cell r="B2937" t="str">
            <v>A</v>
          </cell>
          <cell r="C2937" t="str">
            <v>Various</v>
          </cell>
        </row>
        <row r="2938">
          <cell r="A2938" t="str">
            <v>V</v>
          </cell>
          <cell r="B2938" t="str">
            <v>A</v>
          </cell>
          <cell r="C2938" t="str">
            <v>Various</v>
          </cell>
        </row>
        <row r="2939">
          <cell r="A2939" t="str">
            <v>V</v>
          </cell>
          <cell r="B2939" t="str">
            <v>A</v>
          </cell>
          <cell r="C2939" t="str">
            <v>Various</v>
          </cell>
        </row>
        <row r="2940">
          <cell r="A2940" t="str">
            <v>V</v>
          </cell>
          <cell r="B2940" t="str">
            <v>A</v>
          </cell>
          <cell r="C2940" t="str">
            <v>Various</v>
          </cell>
        </row>
        <row r="2941">
          <cell r="A2941" t="str">
            <v>V</v>
          </cell>
          <cell r="B2941" t="str">
            <v>A</v>
          </cell>
          <cell r="C2941" t="str">
            <v>Various</v>
          </cell>
        </row>
        <row r="2942">
          <cell r="A2942" t="str">
            <v>V</v>
          </cell>
          <cell r="B2942" t="str">
            <v>A</v>
          </cell>
          <cell r="C2942" t="str">
            <v>Various</v>
          </cell>
        </row>
        <row r="2943">
          <cell r="A2943" t="str">
            <v>V</v>
          </cell>
          <cell r="B2943" t="str">
            <v>A</v>
          </cell>
          <cell r="C2943" t="str">
            <v>Various</v>
          </cell>
        </row>
        <row r="2944">
          <cell r="A2944" t="str">
            <v>V</v>
          </cell>
          <cell r="B2944" t="str">
            <v>A</v>
          </cell>
          <cell r="C2944" t="str">
            <v>Various</v>
          </cell>
        </row>
        <row r="2945">
          <cell r="A2945" t="str">
            <v>V</v>
          </cell>
          <cell r="B2945" t="str">
            <v>A</v>
          </cell>
          <cell r="C2945" t="str">
            <v>Various</v>
          </cell>
        </row>
        <row r="2946">
          <cell r="A2946" t="str">
            <v>V</v>
          </cell>
          <cell r="B2946" t="str">
            <v>A</v>
          </cell>
          <cell r="C2946" t="str">
            <v>Various</v>
          </cell>
        </row>
        <row r="2947">
          <cell r="A2947" t="str">
            <v>V</v>
          </cell>
          <cell r="B2947" t="str">
            <v>A</v>
          </cell>
          <cell r="C2947" t="str">
            <v>Various</v>
          </cell>
        </row>
        <row r="2948">
          <cell r="A2948" t="str">
            <v>V</v>
          </cell>
          <cell r="B2948" t="str">
            <v>A</v>
          </cell>
          <cell r="C2948" t="str">
            <v>Various</v>
          </cell>
        </row>
        <row r="2949">
          <cell r="A2949" t="str">
            <v>V</v>
          </cell>
          <cell r="B2949" t="str">
            <v>A</v>
          </cell>
          <cell r="C2949" t="str">
            <v>Various</v>
          </cell>
        </row>
        <row r="2950">
          <cell r="A2950" t="str">
            <v>V</v>
          </cell>
          <cell r="B2950" t="str">
            <v>A</v>
          </cell>
          <cell r="C2950" t="str">
            <v>Various</v>
          </cell>
        </row>
        <row r="2951">
          <cell r="A2951" t="str">
            <v>V</v>
          </cell>
          <cell r="B2951" t="str">
            <v>A</v>
          </cell>
          <cell r="C2951" t="str">
            <v>Various</v>
          </cell>
        </row>
        <row r="2952">
          <cell r="A2952" t="str">
            <v>V</v>
          </cell>
          <cell r="B2952" t="str">
            <v>A</v>
          </cell>
          <cell r="C2952" t="str">
            <v>Various</v>
          </cell>
        </row>
        <row r="2953">
          <cell r="A2953" t="str">
            <v>V</v>
          </cell>
          <cell r="B2953" t="str">
            <v>A</v>
          </cell>
          <cell r="C2953" t="str">
            <v>Various</v>
          </cell>
        </row>
        <row r="2954">
          <cell r="A2954" t="str">
            <v>V</v>
          </cell>
          <cell r="B2954" t="str">
            <v>A</v>
          </cell>
          <cell r="C2954" t="str">
            <v>Various</v>
          </cell>
        </row>
        <row r="2955">
          <cell r="A2955" t="str">
            <v>V</v>
          </cell>
          <cell r="B2955" t="str">
            <v>A</v>
          </cell>
          <cell r="C2955" t="str">
            <v>Various</v>
          </cell>
        </row>
        <row r="2956">
          <cell r="A2956" t="str">
            <v>V</v>
          </cell>
          <cell r="B2956" t="str">
            <v>A</v>
          </cell>
          <cell r="C2956" t="str">
            <v>Various</v>
          </cell>
        </row>
        <row r="2957">
          <cell r="A2957" t="str">
            <v>V</v>
          </cell>
          <cell r="B2957" t="str">
            <v>A</v>
          </cell>
          <cell r="C2957" t="str">
            <v>Various</v>
          </cell>
        </row>
        <row r="2958">
          <cell r="A2958" t="str">
            <v>V</v>
          </cell>
          <cell r="B2958" t="str">
            <v>A</v>
          </cell>
          <cell r="C2958" t="str">
            <v>Various</v>
          </cell>
        </row>
        <row r="2959">
          <cell r="A2959" t="str">
            <v>V</v>
          </cell>
          <cell r="B2959" t="str">
            <v>A</v>
          </cell>
          <cell r="C2959" t="str">
            <v>Various</v>
          </cell>
        </row>
        <row r="2960">
          <cell r="A2960" t="str">
            <v>V</v>
          </cell>
          <cell r="B2960" t="str">
            <v>A</v>
          </cell>
          <cell r="C2960" t="str">
            <v>Various</v>
          </cell>
        </row>
        <row r="2961">
          <cell r="A2961" t="str">
            <v>V</v>
          </cell>
          <cell r="B2961" t="str">
            <v>A</v>
          </cell>
          <cell r="C2961" t="str">
            <v>Various</v>
          </cell>
        </row>
        <row r="2962">
          <cell r="A2962" t="str">
            <v>V</v>
          </cell>
          <cell r="B2962" t="str">
            <v>A</v>
          </cell>
          <cell r="C2962" t="str">
            <v>Various</v>
          </cell>
        </row>
        <row r="2963">
          <cell r="A2963" t="str">
            <v>V</v>
          </cell>
          <cell r="B2963" t="str">
            <v>A</v>
          </cell>
          <cell r="C2963" t="str">
            <v>Various</v>
          </cell>
        </row>
        <row r="2964">
          <cell r="A2964" t="str">
            <v>V</v>
          </cell>
          <cell r="B2964" t="str">
            <v>A</v>
          </cell>
          <cell r="C2964" t="str">
            <v>Various</v>
          </cell>
        </row>
        <row r="2965">
          <cell r="A2965" t="str">
            <v>V</v>
          </cell>
          <cell r="B2965" t="str">
            <v>A</v>
          </cell>
          <cell r="C2965" t="str">
            <v>Various</v>
          </cell>
        </row>
        <row r="2966">
          <cell r="A2966" t="str">
            <v>V</v>
          </cell>
          <cell r="B2966" t="str">
            <v>A</v>
          </cell>
          <cell r="C2966" t="str">
            <v>Various</v>
          </cell>
        </row>
        <row r="2967">
          <cell r="A2967" t="str">
            <v>V</v>
          </cell>
          <cell r="B2967" t="str">
            <v>A</v>
          </cell>
          <cell r="C2967" t="str">
            <v>Various</v>
          </cell>
        </row>
        <row r="2968">
          <cell r="A2968" t="str">
            <v>V</v>
          </cell>
          <cell r="B2968" t="str">
            <v>A</v>
          </cell>
          <cell r="C2968" t="str">
            <v>Various</v>
          </cell>
        </row>
        <row r="2969">
          <cell r="A2969" t="str">
            <v>V</v>
          </cell>
          <cell r="B2969" t="str">
            <v>T</v>
          </cell>
          <cell r="C2969" t="str">
            <v>Various Items</v>
          </cell>
        </row>
        <row r="2970">
          <cell r="A2970" t="str">
            <v>V</v>
          </cell>
          <cell r="B2970" t="str">
            <v>A</v>
          </cell>
          <cell r="C2970" t="str">
            <v>Various Items</v>
          </cell>
        </row>
        <row r="2971">
          <cell r="A2971" t="str">
            <v>V</v>
          </cell>
          <cell r="B2971" t="str">
            <v>A</v>
          </cell>
          <cell r="C2971" t="str">
            <v>Various Items</v>
          </cell>
        </row>
        <row r="2972">
          <cell r="A2972" t="str">
            <v>VACANCY_FUND</v>
          </cell>
          <cell r="B2972" t="str">
            <v>A</v>
          </cell>
          <cell r="C2972" t="str">
            <v>Vacancy_Fund</v>
          </cell>
        </row>
        <row r="2973">
          <cell r="A2973" t="str">
            <v>VACATION</v>
          </cell>
          <cell r="B2973" t="str">
            <v>A</v>
          </cell>
          <cell r="C2973" t="str">
            <v>Vacation</v>
          </cell>
        </row>
        <row r="2974">
          <cell r="A2974" t="str">
            <v>VB007</v>
          </cell>
          <cell r="B2974" t="str">
            <v>A</v>
          </cell>
          <cell r="C2974" t="str">
            <v>Vincente Benavides</v>
          </cell>
        </row>
        <row r="2975">
          <cell r="A2975" t="str">
            <v>VCS17_18-NR</v>
          </cell>
          <cell r="B2975" t="str">
            <v>A</v>
          </cell>
          <cell r="C2975" t="str">
            <v>Veterans Court Study NR</v>
          </cell>
        </row>
        <row r="2976">
          <cell r="A2976" t="str">
            <v>W</v>
          </cell>
          <cell r="B2976" t="str">
            <v>A</v>
          </cell>
          <cell r="C2976" t="str">
            <v>Working Drawings</v>
          </cell>
        </row>
        <row r="2977">
          <cell r="A2977" t="str">
            <v>W</v>
          </cell>
          <cell r="B2977" t="str">
            <v>A</v>
          </cell>
          <cell r="C2977" t="str">
            <v>Working Drawings</v>
          </cell>
        </row>
        <row r="2978">
          <cell r="A2978" t="str">
            <v>W</v>
          </cell>
          <cell r="B2978" t="str">
            <v>A</v>
          </cell>
          <cell r="C2978" t="str">
            <v>Working Drawings</v>
          </cell>
        </row>
        <row r="2979">
          <cell r="A2979" t="str">
            <v>W</v>
          </cell>
          <cell r="B2979" t="str">
            <v>A</v>
          </cell>
          <cell r="C2979" t="str">
            <v>Working Drawings</v>
          </cell>
        </row>
        <row r="2980">
          <cell r="A2980" t="str">
            <v>W</v>
          </cell>
          <cell r="B2980" t="str">
            <v>A</v>
          </cell>
          <cell r="C2980" t="str">
            <v>Working Drawings</v>
          </cell>
        </row>
        <row r="2981">
          <cell r="A2981" t="str">
            <v>W</v>
          </cell>
          <cell r="B2981" t="str">
            <v>A</v>
          </cell>
          <cell r="C2981" t="str">
            <v>Working Drawings</v>
          </cell>
        </row>
        <row r="2982">
          <cell r="A2982" t="str">
            <v>W</v>
          </cell>
          <cell r="B2982" t="str">
            <v>A</v>
          </cell>
          <cell r="C2982" t="str">
            <v>Working Drawings</v>
          </cell>
        </row>
        <row r="2983">
          <cell r="A2983" t="str">
            <v>W</v>
          </cell>
          <cell r="B2983" t="str">
            <v>A</v>
          </cell>
          <cell r="C2983" t="str">
            <v>Working Drawings</v>
          </cell>
        </row>
        <row r="2984">
          <cell r="A2984" t="str">
            <v>W</v>
          </cell>
          <cell r="B2984" t="str">
            <v>A</v>
          </cell>
          <cell r="C2984" t="str">
            <v>Working Drawings</v>
          </cell>
        </row>
        <row r="2985">
          <cell r="A2985" t="str">
            <v>W</v>
          </cell>
          <cell r="B2985" t="str">
            <v>A</v>
          </cell>
          <cell r="C2985" t="str">
            <v>Working Drawings</v>
          </cell>
        </row>
        <row r="2986">
          <cell r="A2986" t="str">
            <v>W</v>
          </cell>
          <cell r="B2986" t="str">
            <v>A</v>
          </cell>
          <cell r="C2986" t="str">
            <v>Working Drawings</v>
          </cell>
        </row>
        <row r="2987">
          <cell r="A2987" t="str">
            <v>W</v>
          </cell>
          <cell r="B2987" t="str">
            <v>A</v>
          </cell>
          <cell r="C2987" t="str">
            <v>Working Drawings</v>
          </cell>
        </row>
        <row r="2988">
          <cell r="A2988" t="str">
            <v>W</v>
          </cell>
          <cell r="B2988" t="str">
            <v>A</v>
          </cell>
          <cell r="C2988" t="str">
            <v>Working Drawings</v>
          </cell>
        </row>
        <row r="2989">
          <cell r="A2989" t="str">
            <v>W</v>
          </cell>
          <cell r="B2989" t="str">
            <v>A</v>
          </cell>
          <cell r="C2989" t="str">
            <v>Working Drawings</v>
          </cell>
        </row>
        <row r="2990">
          <cell r="A2990" t="str">
            <v>W</v>
          </cell>
          <cell r="B2990" t="str">
            <v>A</v>
          </cell>
          <cell r="C2990" t="str">
            <v>Working Drawings</v>
          </cell>
        </row>
        <row r="2991">
          <cell r="A2991" t="str">
            <v>W</v>
          </cell>
          <cell r="B2991" t="str">
            <v>A</v>
          </cell>
          <cell r="C2991" t="str">
            <v>Working Drawings</v>
          </cell>
        </row>
        <row r="2992">
          <cell r="A2992" t="str">
            <v>W</v>
          </cell>
          <cell r="B2992" t="str">
            <v>A</v>
          </cell>
          <cell r="C2992" t="str">
            <v>Working Drawings</v>
          </cell>
        </row>
        <row r="2993">
          <cell r="A2993" t="str">
            <v>W</v>
          </cell>
          <cell r="B2993" t="str">
            <v>A</v>
          </cell>
          <cell r="C2993" t="str">
            <v>Working Drawings</v>
          </cell>
        </row>
        <row r="2994">
          <cell r="A2994" t="str">
            <v>W</v>
          </cell>
          <cell r="B2994" t="str">
            <v>A</v>
          </cell>
          <cell r="C2994" t="str">
            <v>Working Drawings</v>
          </cell>
        </row>
        <row r="2995">
          <cell r="A2995" t="str">
            <v>W</v>
          </cell>
          <cell r="B2995" t="str">
            <v>A</v>
          </cell>
          <cell r="C2995" t="str">
            <v>Working Drawings</v>
          </cell>
        </row>
        <row r="2996">
          <cell r="A2996" t="str">
            <v>W</v>
          </cell>
          <cell r="B2996" t="str">
            <v>A</v>
          </cell>
          <cell r="C2996" t="str">
            <v>Working Drawings</v>
          </cell>
        </row>
        <row r="2997">
          <cell r="A2997" t="str">
            <v>W</v>
          </cell>
          <cell r="B2997" t="str">
            <v>A</v>
          </cell>
          <cell r="C2997" t="str">
            <v>Working Drawings</v>
          </cell>
        </row>
        <row r="2998">
          <cell r="A2998" t="str">
            <v>W</v>
          </cell>
          <cell r="B2998" t="str">
            <v>A</v>
          </cell>
          <cell r="C2998" t="str">
            <v>Working Drawings</v>
          </cell>
        </row>
        <row r="2999">
          <cell r="A2999" t="str">
            <v>W</v>
          </cell>
          <cell r="B2999" t="str">
            <v>A</v>
          </cell>
          <cell r="C2999" t="str">
            <v>Working Drawings</v>
          </cell>
        </row>
        <row r="3000">
          <cell r="A3000" t="str">
            <v>W</v>
          </cell>
          <cell r="B3000" t="str">
            <v>A</v>
          </cell>
          <cell r="C3000" t="str">
            <v>Working Drawings</v>
          </cell>
        </row>
        <row r="3001">
          <cell r="A3001" t="str">
            <v>W</v>
          </cell>
          <cell r="B3001" t="str">
            <v>A</v>
          </cell>
          <cell r="C3001" t="str">
            <v>Working Drawings</v>
          </cell>
        </row>
        <row r="3002">
          <cell r="A3002" t="str">
            <v>W</v>
          </cell>
          <cell r="B3002" t="str">
            <v>A</v>
          </cell>
          <cell r="C3002" t="str">
            <v>Working Drawings</v>
          </cell>
        </row>
        <row r="3003">
          <cell r="A3003" t="str">
            <v>W</v>
          </cell>
          <cell r="B3003" t="str">
            <v>A</v>
          </cell>
          <cell r="C3003" t="str">
            <v>Working Drawings</v>
          </cell>
        </row>
        <row r="3004">
          <cell r="A3004" t="str">
            <v>W</v>
          </cell>
          <cell r="B3004" t="str">
            <v>A</v>
          </cell>
          <cell r="C3004" t="str">
            <v>Working Drawings</v>
          </cell>
        </row>
        <row r="3005">
          <cell r="A3005" t="str">
            <v>W</v>
          </cell>
          <cell r="B3005" t="str">
            <v>A</v>
          </cell>
          <cell r="C3005" t="str">
            <v>Working Drawings</v>
          </cell>
        </row>
        <row r="3006">
          <cell r="A3006" t="str">
            <v>W</v>
          </cell>
          <cell r="B3006" t="str">
            <v>A</v>
          </cell>
          <cell r="C3006" t="str">
            <v>Working Drawings</v>
          </cell>
        </row>
        <row r="3007">
          <cell r="A3007" t="str">
            <v>W</v>
          </cell>
          <cell r="B3007" t="str">
            <v>A</v>
          </cell>
          <cell r="C3007" t="str">
            <v>Working Drawings</v>
          </cell>
        </row>
        <row r="3008">
          <cell r="A3008" t="str">
            <v>W</v>
          </cell>
          <cell r="B3008" t="str">
            <v>A</v>
          </cell>
          <cell r="C3008" t="str">
            <v>Working Drawings</v>
          </cell>
        </row>
        <row r="3009">
          <cell r="A3009" t="str">
            <v>W</v>
          </cell>
          <cell r="B3009" t="str">
            <v>A</v>
          </cell>
          <cell r="C3009" t="str">
            <v>Working Drawings</v>
          </cell>
        </row>
        <row r="3010">
          <cell r="A3010" t="str">
            <v>W</v>
          </cell>
          <cell r="B3010" t="str">
            <v>A</v>
          </cell>
          <cell r="C3010" t="str">
            <v>Working Drawings</v>
          </cell>
        </row>
        <row r="3011">
          <cell r="A3011" t="str">
            <v>W</v>
          </cell>
          <cell r="B3011" t="str">
            <v>A</v>
          </cell>
          <cell r="C3011" t="str">
            <v>Working Drawings</v>
          </cell>
        </row>
        <row r="3012">
          <cell r="A3012" t="str">
            <v>W</v>
          </cell>
          <cell r="B3012" t="str">
            <v>A</v>
          </cell>
          <cell r="C3012" t="str">
            <v>Working Drawings</v>
          </cell>
        </row>
        <row r="3013">
          <cell r="A3013" t="str">
            <v>W</v>
          </cell>
          <cell r="B3013" t="str">
            <v>A</v>
          </cell>
          <cell r="C3013" t="str">
            <v>Working Drawings</v>
          </cell>
        </row>
        <row r="3014">
          <cell r="A3014" t="str">
            <v>W</v>
          </cell>
          <cell r="B3014" t="str">
            <v>A</v>
          </cell>
          <cell r="C3014" t="str">
            <v>Working Drawings</v>
          </cell>
        </row>
        <row r="3015">
          <cell r="A3015" t="str">
            <v>W</v>
          </cell>
          <cell r="B3015" t="str">
            <v>A</v>
          </cell>
          <cell r="C3015" t="str">
            <v>Working Drawings</v>
          </cell>
        </row>
        <row r="3016">
          <cell r="A3016" t="str">
            <v>W</v>
          </cell>
          <cell r="B3016" t="str">
            <v>A</v>
          </cell>
          <cell r="C3016" t="str">
            <v>Working Drawings</v>
          </cell>
        </row>
        <row r="3017">
          <cell r="A3017" t="str">
            <v>W</v>
          </cell>
          <cell r="B3017" t="str">
            <v>A</v>
          </cell>
          <cell r="C3017" t="str">
            <v>Working Drawings</v>
          </cell>
        </row>
        <row r="3018">
          <cell r="A3018" t="str">
            <v>W</v>
          </cell>
          <cell r="B3018" t="str">
            <v>A</v>
          </cell>
          <cell r="C3018" t="str">
            <v>Working Drawings</v>
          </cell>
        </row>
        <row r="3019">
          <cell r="A3019" t="str">
            <v>W</v>
          </cell>
          <cell r="B3019" t="str">
            <v>A</v>
          </cell>
          <cell r="C3019" t="str">
            <v>Working Drawings</v>
          </cell>
        </row>
        <row r="3020">
          <cell r="A3020" t="str">
            <v>W</v>
          </cell>
          <cell r="B3020" t="str">
            <v>A</v>
          </cell>
          <cell r="C3020" t="str">
            <v>Working Drawings</v>
          </cell>
        </row>
        <row r="3021">
          <cell r="A3021" t="str">
            <v>W</v>
          </cell>
          <cell r="B3021" t="str">
            <v>A</v>
          </cell>
          <cell r="C3021" t="str">
            <v>Working Drawings</v>
          </cell>
        </row>
        <row r="3022">
          <cell r="A3022" t="str">
            <v>W</v>
          </cell>
          <cell r="B3022" t="str">
            <v>A</v>
          </cell>
          <cell r="C3022" t="str">
            <v>Working Drawings</v>
          </cell>
        </row>
        <row r="3023">
          <cell r="A3023" t="str">
            <v>W</v>
          </cell>
          <cell r="B3023" t="str">
            <v>A</v>
          </cell>
          <cell r="C3023" t="str">
            <v>Working Drawings</v>
          </cell>
        </row>
        <row r="3024">
          <cell r="A3024" t="str">
            <v>W</v>
          </cell>
          <cell r="B3024" t="str">
            <v>A</v>
          </cell>
          <cell r="C3024" t="str">
            <v>Working Drawings</v>
          </cell>
        </row>
        <row r="3025">
          <cell r="A3025" t="str">
            <v>W</v>
          </cell>
          <cell r="B3025" t="str">
            <v>A</v>
          </cell>
          <cell r="C3025" t="str">
            <v>Working Drawings</v>
          </cell>
        </row>
        <row r="3026">
          <cell r="A3026" t="str">
            <v>W</v>
          </cell>
          <cell r="B3026" t="str">
            <v>T</v>
          </cell>
          <cell r="C3026" t="str">
            <v>Working Drawings</v>
          </cell>
        </row>
        <row r="3027">
          <cell r="A3027" t="str">
            <v>W</v>
          </cell>
          <cell r="B3027" t="str">
            <v>A</v>
          </cell>
          <cell r="C3027" t="str">
            <v>Working Drawings</v>
          </cell>
        </row>
        <row r="3028">
          <cell r="A3028" t="str">
            <v>W</v>
          </cell>
          <cell r="B3028" t="str">
            <v>A</v>
          </cell>
          <cell r="C3028" t="str">
            <v>Working Drawings</v>
          </cell>
        </row>
        <row r="3029">
          <cell r="A3029" t="str">
            <v>WALTER_GNT2015</v>
          </cell>
          <cell r="B3029" t="str">
            <v>A</v>
          </cell>
          <cell r="C3029" t="str">
            <v>GRANT 2015 WALTER</v>
          </cell>
        </row>
        <row r="3030">
          <cell r="A3030" t="str">
            <v>WC010</v>
          </cell>
          <cell r="B3030" t="str">
            <v>A</v>
          </cell>
          <cell r="C3030" t="str">
            <v>Walter Cook</v>
          </cell>
        </row>
        <row r="3031">
          <cell r="A3031" t="str">
            <v>WEB_SERVICES_</v>
          </cell>
          <cell r="B3031" t="str">
            <v>A</v>
          </cell>
          <cell r="C3031" t="str">
            <v>Web_Services</v>
          </cell>
        </row>
        <row r="3032">
          <cell r="A3032" t="str">
            <v>WKLD_ASSESSMENT</v>
          </cell>
          <cell r="B3032" t="str">
            <v>A</v>
          </cell>
          <cell r="C3032" t="str">
            <v>Advisory Committee</v>
          </cell>
        </row>
        <row r="3033">
          <cell r="A3033" t="str">
            <v>WW022</v>
          </cell>
          <cell r="B3033" t="str">
            <v>A</v>
          </cell>
          <cell r="C3033" t="str">
            <v>Ward  Weaver</v>
          </cell>
        </row>
        <row r="3034">
          <cell r="A3034" t="str">
            <v>ZELLERB_GNT2014</v>
          </cell>
          <cell r="B3034" t="str">
            <v>A</v>
          </cell>
          <cell r="C3034" t="str">
            <v>GRANT 2014 ZELLERBACH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6"/>
  <sheetViews>
    <sheetView zoomScaleNormal="100" workbookViewId="0">
      <selection activeCell="V43" sqref="V43"/>
    </sheetView>
  </sheetViews>
  <sheetFormatPr defaultColWidth="9.140625" defaultRowHeight="9.75"/>
  <cols>
    <col min="1" max="1" width="1.28515625" style="2" customWidth="1"/>
    <col min="2" max="2" width="3.5703125" style="2" customWidth="1"/>
    <col min="3" max="4" width="10.85546875" style="2" customWidth="1"/>
    <col min="5" max="5" width="12.140625" style="2" customWidth="1"/>
    <col min="6" max="6" width="2.28515625" style="2" customWidth="1"/>
    <col min="7" max="7" width="11.5703125" style="2" customWidth="1"/>
    <col min="8" max="8" width="0.85546875" style="2" customWidth="1"/>
    <col min="9" max="9" width="1" style="2" customWidth="1"/>
    <col min="10" max="10" width="5.28515625" style="2" customWidth="1"/>
    <col min="11" max="11" width="6.5703125" style="2" customWidth="1"/>
    <col min="12" max="12" width="11.140625" style="2" customWidth="1"/>
    <col min="13" max="13" width="4.5703125" style="2" customWidth="1"/>
    <col min="14" max="14" width="6.7109375" style="2" customWidth="1"/>
    <col min="15" max="15" width="11.42578125" style="2" customWidth="1"/>
    <col min="16" max="16" width="1.140625" style="2" customWidth="1"/>
    <col min="17" max="17" width="1" style="2" customWidth="1"/>
    <col min="18" max="18" width="1.140625" style="1" customWidth="1"/>
    <col min="19" max="19" width="2" style="1" customWidth="1"/>
    <col min="20" max="16384" width="9.140625" style="1"/>
  </cols>
  <sheetData>
    <row r="1" spans="1:17">
      <c r="B1" s="7"/>
      <c r="C1" s="7"/>
      <c r="D1" s="7"/>
      <c r="E1" s="7"/>
      <c r="F1" s="7"/>
      <c r="G1" s="7"/>
      <c r="H1" s="7"/>
      <c r="I1" s="7"/>
      <c r="J1" s="7"/>
      <c r="K1" s="7"/>
      <c r="L1" s="7"/>
      <c r="M1" s="7"/>
      <c r="N1" s="7"/>
      <c r="O1" s="7"/>
    </row>
    <row r="2" spans="1:17" ht="15">
      <c r="A2" s="7"/>
      <c r="B2" s="44" t="s">
        <v>36</v>
      </c>
      <c r="C2" s="7"/>
      <c r="E2" s="43"/>
      <c r="F2" s="43"/>
      <c r="G2" s="43"/>
      <c r="H2" s="43"/>
      <c r="I2" s="7"/>
      <c r="J2" s="7"/>
      <c r="K2" s="7"/>
      <c r="L2" s="47" t="s">
        <v>35</v>
      </c>
      <c r="M2" s="7"/>
      <c r="N2" s="7"/>
      <c r="O2" s="7"/>
      <c r="P2" s="7"/>
    </row>
    <row r="3" spans="1:17" ht="15">
      <c r="A3" s="7"/>
      <c r="B3" s="46" t="s">
        <v>225</v>
      </c>
      <c r="C3" s="7"/>
      <c r="D3" s="43"/>
      <c r="E3" s="357" t="s">
        <v>34</v>
      </c>
      <c r="F3" s="358"/>
      <c r="G3" s="358"/>
      <c r="H3" s="43"/>
      <c r="I3" s="45"/>
      <c r="J3" s="7"/>
      <c r="K3" s="7"/>
      <c r="L3" s="7"/>
      <c r="M3" s="7"/>
      <c r="N3" s="7"/>
      <c r="O3" s="7"/>
      <c r="P3" s="7"/>
    </row>
    <row r="4" spans="1:17" ht="15">
      <c r="A4" s="7"/>
      <c r="B4" s="7"/>
      <c r="C4" s="7"/>
      <c r="D4" s="43"/>
      <c r="E4" s="358"/>
      <c r="F4" s="358"/>
      <c r="G4" s="358"/>
      <c r="H4" s="43"/>
      <c r="I4" s="7"/>
      <c r="J4" s="44" t="s">
        <v>33</v>
      </c>
      <c r="K4" s="7"/>
      <c r="L4" s="7" t="s">
        <v>32</v>
      </c>
      <c r="M4" s="7"/>
      <c r="N4" s="7"/>
      <c r="O4" s="7"/>
      <c r="P4" s="7"/>
    </row>
    <row r="5" spans="1:17" ht="15">
      <c r="A5" s="7"/>
      <c r="B5" s="7"/>
      <c r="C5" s="7"/>
      <c r="D5" s="43"/>
      <c r="E5" s="358"/>
      <c r="F5" s="358"/>
      <c r="G5" s="358"/>
      <c r="H5" s="43"/>
      <c r="I5" s="7"/>
      <c r="J5" s="7"/>
      <c r="K5" s="7"/>
      <c r="L5" s="7" t="s">
        <v>60</v>
      </c>
      <c r="M5" s="7"/>
      <c r="N5" s="7"/>
      <c r="O5" s="7"/>
      <c r="P5" s="7"/>
    </row>
    <row r="6" spans="1:17">
      <c r="A6" s="7"/>
      <c r="B6" s="7"/>
      <c r="C6" s="7"/>
      <c r="D6" s="7"/>
      <c r="E6" s="7"/>
      <c r="F6" s="7"/>
      <c r="G6" s="7"/>
      <c r="H6" s="7"/>
      <c r="I6" s="7"/>
      <c r="J6" s="7"/>
      <c r="K6" s="7"/>
      <c r="L6" s="7" t="s">
        <v>31</v>
      </c>
      <c r="M6" s="7"/>
      <c r="N6" s="7"/>
      <c r="O6" s="7"/>
      <c r="P6" s="7"/>
    </row>
    <row r="7" spans="1:17">
      <c r="A7" s="7"/>
      <c r="B7" s="7"/>
      <c r="C7" s="7"/>
      <c r="D7" s="7"/>
      <c r="E7" s="7"/>
      <c r="F7" s="7"/>
      <c r="G7" s="7"/>
      <c r="H7" s="7"/>
      <c r="I7" s="7"/>
      <c r="J7" s="7"/>
      <c r="K7" s="7"/>
      <c r="L7" s="7"/>
      <c r="M7" s="7"/>
      <c r="N7" s="7"/>
      <c r="O7" s="7"/>
      <c r="P7" s="7"/>
    </row>
    <row r="8" spans="1:17" ht="10.5" thickBot="1">
      <c r="A8" s="7"/>
      <c r="B8" s="5"/>
      <c r="C8" s="5"/>
      <c r="D8" s="5"/>
      <c r="E8" s="5"/>
      <c r="F8" s="5"/>
      <c r="G8" s="5"/>
      <c r="H8" s="5"/>
      <c r="I8" s="5"/>
      <c r="J8" s="5"/>
      <c r="K8" s="7"/>
      <c r="L8" s="5"/>
      <c r="M8" s="5"/>
      <c r="N8" s="5"/>
      <c r="O8" s="5"/>
      <c r="P8" s="5"/>
    </row>
    <row r="9" spans="1:17" ht="10.5" thickTop="1">
      <c r="A9" s="9"/>
      <c r="B9" s="10"/>
      <c r="C9" s="9"/>
      <c r="D9" s="9"/>
      <c r="E9" s="9"/>
      <c r="F9" s="9"/>
      <c r="G9" s="9"/>
      <c r="H9" s="9"/>
      <c r="I9" s="9"/>
      <c r="J9" s="8"/>
      <c r="K9" s="9"/>
      <c r="L9" s="10"/>
      <c r="M9" s="9"/>
      <c r="N9" s="9"/>
      <c r="O9" s="9"/>
      <c r="P9" s="8"/>
      <c r="Q9" s="1"/>
    </row>
    <row r="10" spans="1:17" ht="12">
      <c r="A10" s="7"/>
      <c r="B10" s="42" t="s">
        <v>30</v>
      </c>
      <c r="C10" s="9"/>
      <c r="D10" s="9"/>
      <c r="E10" s="9"/>
      <c r="F10" s="355"/>
      <c r="G10" s="355"/>
      <c r="H10" s="355"/>
      <c r="I10" s="355"/>
      <c r="J10" s="359"/>
      <c r="K10" s="9"/>
      <c r="L10" s="19" t="s">
        <v>29</v>
      </c>
      <c r="M10" s="9"/>
      <c r="N10" s="41"/>
      <c r="O10" s="40"/>
      <c r="P10" s="8"/>
    </row>
    <row r="11" spans="1:17">
      <c r="A11" s="7"/>
      <c r="B11" s="10" t="s">
        <v>28</v>
      </c>
      <c r="C11" s="9"/>
      <c r="D11" s="9"/>
      <c r="E11" s="9"/>
      <c r="F11" s="9"/>
      <c r="G11" s="9"/>
      <c r="H11" s="9"/>
      <c r="I11" s="9"/>
      <c r="J11" s="8"/>
      <c r="K11" s="9"/>
      <c r="L11" s="39"/>
      <c r="M11" s="9"/>
      <c r="N11" s="9"/>
      <c r="O11" s="38"/>
      <c r="P11" s="8"/>
    </row>
    <row r="12" spans="1:17" ht="12">
      <c r="A12" s="7"/>
      <c r="B12" s="19" t="s">
        <v>27</v>
      </c>
      <c r="C12" s="20"/>
      <c r="D12" s="355"/>
      <c r="E12" s="355"/>
      <c r="F12" s="355"/>
      <c r="G12" s="355"/>
      <c r="H12" s="355"/>
      <c r="I12" s="355"/>
      <c r="J12" s="359"/>
      <c r="K12" s="9"/>
      <c r="L12" s="19" t="s">
        <v>26</v>
      </c>
      <c r="M12" s="9"/>
      <c r="N12" s="360"/>
      <c r="O12" s="360"/>
      <c r="P12" s="8"/>
    </row>
    <row r="13" spans="1:17" ht="10.5" thickBot="1">
      <c r="A13" s="7"/>
      <c r="B13" s="6"/>
      <c r="C13" s="5"/>
      <c r="D13" s="5"/>
      <c r="E13" s="5"/>
      <c r="F13" s="5"/>
      <c r="G13" s="5"/>
      <c r="H13" s="5"/>
      <c r="I13" s="5"/>
      <c r="J13" s="4"/>
      <c r="K13" s="9"/>
      <c r="L13" s="6"/>
      <c r="M13" s="5"/>
      <c r="N13" s="5"/>
      <c r="O13" s="5"/>
      <c r="P13" s="4"/>
    </row>
    <row r="14" spans="1:17" ht="10.5" thickTop="1">
      <c r="A14" s="7"/>
      <c r="B14" s="9"/>
      <c r="C14" s="9"/>
      <c r="D14" s="9"/>
      <c r="E14" s="9"/>
      <c r="F14" s="9"/>
      <c r="G14" s="9"/>
      <c r="H14" s="9"/>
      <c r="I14" s="9"/>
      <c r="J14" s="9"/>
      <c r="K14" s="9"/>
      <c r="L14" s="9"/>
      <c r="M14" s="9"/>
      <c r="N14" s="9"/>
      <c r="O14" s="9"/>
      <c r="P14" s="9"/>
    </row>
    <row r="15" spans="1:17" ht="10.5" thickBot="1">
      <c r="A15" s="7"/>
      <c r="B15" s="5"/>
      <c r="C15" s="5"/>
      <c r="D15" s="5"/>
      <c r="E15" s="5"/>
      <c r="F15" s="5"/>
      <c r="G15" s="5"/>
      <c r="H15" s="5"/>
      <c r="I15" s="5"/>
      <c r="J15" s="5"/>
      <c r="K15" s="5"/>
      <c r="L15" s="5"/>
      <c r="M15" s="5"/>
      <c r="N15" s="5"/>
      <c r="O15" s="5"/>
      <c r="P15" s="5"/>
      <c r="Q15" s="1"/>
    </row>
    <row r="16" spans="1:17" ht="10.5" thickTop="1">
      <c r="A16" s="7"/>
      <c r="B16" s="10"/>
      <c r="C16" s="9"/>
      <c r="D16" s="9"/>
      <c r="E16" s="9"/>
      <c r="F16" s="9"/>
      <c r="G16" s="9"/>
      <c r="H16" s="9"/>
      <c r="I16" s="9"/>
      <c r="J16" s="9"/>
      <c r="K16" s="9"/>
      <c r="L16" s="9"/>
      <c r="M16" s="9"/>
      <c r="N16" s="9"/>
      <c r="O16" s="9"/>
      <c r="P16" s="8"/>
    </row>
    <row r="17" spans="1:23" ht="15">
      <c r="A17" s="7"/>
      <c r="B17" s="19" t="s">
        <v>25</v>
      </c>
      <c r="C17" s="9"/>
      <c r="E17" s="354"/>
      <c r="F17" s="355"/>
      <c r="G17" s="355"/>
      <c r="H17" s="355"/>
      <c r="I17" s="355"/>
      <c r="J17" s="355"/>
      <c r="K17" s="355"/>
      <c r="L17" s="355"/>
      <c r="M17" s="355"/>
      <c r="N17" s="356"/>
      <c r="O17" s="37"/>
      <c r="P17" s="8"/>
    </row>
    <row r="18" spans="1:23" ht="12.75">
      <c r="A18" s="7"/>
      <c r="B18" s="10"/>
      <c r="C18" s="9"/>
      <c r="D18" s="36"/>
      <c r="E18" s="36"/>
      <c r="F18" s="36"/>
      <c r="G18" s="36"/>
      <c r="H18" s="35"/>
      <c r="I18" s="35"/>
      <c r="J18" s="9"/>
      <c r="K18" s="9"/>
      <c r="L18" s="9"/>
      <c r="M18" s="9"/>
      <c r="N18" s="9"/>
      <c r="O18" s="9"/>
      <c r="P18" s="8"/>
    </row>
    <row r="19" spans="1:23" ht="12">
      <c r="A19" s="7"/>
      <c r="B19" s="19" t="s">
        <v>24</v>
      </c>
      <c r="C19" s="9"/>
      <c r="D19" s="7"/>
      <c r="E19" s="354"/>
      <c r="F19" s="354"/>
      <c r="G19" s="354"/>
      <c r="H19" s="354"/>
      <c r="I19" s="354"/>
      <c r="J19" s="354"/>
      <c r="K19" s="354"/>
      <c r="L19" s="362" t="s">
        <v>62</v>
      </c>
      <c r="M19" s="362"/>
      <c r="N19" s="361"/>
      <c r="O19" s="361"/>
      <c r="P19" s="8"/>
    </row>
    <row r="20" spans="1:23" ht="15.75" thickBot="1">
      <c r="A20" s="7"/>
      <c r="B20" s="6"/>
      <c r="C20" s="5"/>
      <c r="D20" s="34"/>
      <c r="E20" s="33"/>
      <c r="F20" s="33"/>
      <c r="G20" s="33"/>
      <c r="H20" s="5"/>
      <c r="I20" s="5"/>
      <c r="J20" s="5"/>
      <c r="K20" s="5"/>
      <c r="L20" s="5"/>
      <c r="M20" s="5"/>
      <c r="N20" s="5"/>
      <c r="O20" s="5"/>
      <c r="P20" s="4"/>
    </row>
    <row r="21" spans="1:23" ht="15.75" thickTop="1">
      <c r="A21" s="7"/>
      <c r="B21" s="9"/>
      <c r="C21" s="9"/>
      <c r="D21" s="32"/>
      <c r="E21" s="30"/>
      <c r="F21" s="31"/>
      <c r="G21" s="30"/>
      <c r="H21" s="9"/>
      <c r="I21" s="9"/>
      <c r="J21" s="9"/>
      <c r="K21" s="9"/>
      <c r="L21" s="9"/>
      <c r="M21" s="9"/>
      <c r="N21" s="9"/>
      <c r="O21" s="9"/>
      <c r="P21" s="9"/>
    </row>
    <row r="22" spans="1:23" ht="10.5" thickBot="1">
      <c r="A22" s="7"/>
      <c r="B22" s="5"/>
      <c r="C22" s="5"/>
      <c r="D22" s="5"/>
      <c r="E22" s="5"/>
      <c r="F22" s="5"/>
      <c r="G22" s="5"/>
      <c r="H22" s="5"/>
      <c r="I22" s="5"/>
      <c r="J22" s="5"/>
      <c r="K22" s="5"/>
      <c r="L22" s="5"/>
      <c r="M22" s="5"/>
      <c r="N22" s="5"/>
      <c r="O22" s="5"/>
      <c r="P22" s="5"/>
    </row>
    <row r="23" spans="1:23" ht="10.5" thickTop="1">
      <c r="A23" s="7"/>
      <c r="B23" s="10"/>
      <c r="C23" s="9"/>
      <c r="D23" s="9"/>
      <c r="E23" s="9"/>
      <c r="F23" s="9"/>
      <c r="G23" s="9"/>
      <c r="H23" s="9"/>
      <c r="I23" s="9"/>
      <c r="J23" s="8"/>
      <c r="K23" s="10"/>
      <c r="L23" s="9"/>
      <c r="M23" s="9"/>
      <c r="N23" s="9"/>
      <c r="O23" s="9"/>
      <c r="P23" s="8"/>
    </row>
    <row r="24" spans="1:23">
      <c r="A24" s="7"/>
      <c r="B24" s="19" t="s">
        <v>23</v>
      </c>
      <c r="C24" s="9"/>
      <c r="E24" s="332"/>
      <c r="F24" s="332"/>
      <c r="G24" s="332"/>
      <c r="H24" s="9"/>
      <c r="I24" s="9"/>
      <c r="J24" s="29"/>
      <c r="K24" s="19" t="s">
        <v>22</v>
      </c>
      <c r="L24" s="9"/>
      <c r="M24" s="333"/>
      <c r="N24" s="333"/>
      <c r="O24" s="333"/>
      <c r="P24" s="8"/>
    </row>
    <row r="25" spans="1:23">
      <c r="A25" s="7"/>
      <c r="B25" s="10"/>
      <c r="C25" s="9"/>
      <c r="D25" s="9"/>
      <c r="E25" s="9"/>
      <c r="F25" s="9"/>
      <c r="G25" s="9"/>
      <c r="H25" s="9"/>
      <c r="I25" s="9"/>
      <c r="J25" s="8"/>
      <c r="K25" s="10"/>
      <c r="L25" s="9"/>
      <c r="M25" s="9"/>
      <c r="N25" s="9"/>
      <c r="O25" s="9"/>
      <c r="P25" s="8"/>
    </row>
    <row r="26" spans="1:23" ht="15">
      <c r="A26" s="7"/>
      <c r="B26" s="19" t="s">
        <v>21</v>
      </c>
      <c r="C26" s="9"/>
      <c r="E26" s="331"/>
      <c r="F26" s="332"/>
      <c r="G26" s="332"/>
      <c r="H26" s="9"/>
      <c r="I26" s="9"/>
      <c r="J26" s="29"/>
      <c r="K26" s="19" t="s">
        <v>20</v>
      </c>
      <c r="L26" s="9"/>
      <c r="M26" s="333"/>
      <c r="N26" s="333"/>
      <c r="O26" s="333"/>
      <c r="P26" s="8"/>
    </row>
    <row r="27" spans="1:23" ht="10.5" thickBot="1">
      <c r="A27" s="7"/>
      <c r="B27" s="6"/>
      <c r="C27" s="5"/>
      <c r="D27" s="5"/>
      <c r="E27" s="5"/>
      <c r="F27" s="5"/>
      <c r="G27" s="5"/>
      <c r="H27" s="5"/>
      <c r="I27" s="5"/>
      <c r="J27" s="4"/>
      <c r="K27" s="6"/>
      <c r="L27" s="5"/>
      <c r="M27" s="5"/>
      <c r="N27" s="5"/>
      <c r="O27" s="5"/>
      <c r="P27" s="4"/>
    </row>
    <row r="28" spans="1:23" ht="10.5" thickTop="1">
      <c r="A28" s="7"/>
      <c r="B28" s="9"/>
      <c r="C28" s="9"/>
      <c r="D28" s="9"/>
      <c r="E28" s="9"/>
      <c r="F28" s="9"/>
      <c r="G28" s="9"/>
      <c r="H28" s="9"/>
      <c r="I28" s="9"/>
      <c r="J28" s="9"/>
      <c r="K28" s="9"/>
      <c r="L28" s="9"/>
      <c r="M28" s="9"/>
      <c r="N28" s="9"/>
      <c r="O28" s="9"/>
      <c r="P28" s="9"/>
      <c r="V28" s="119"/>
    </row>
    <row r="29" spans="1:23" ht="10.5" thickBot="1">
      <c r="A29" s="7"/>
      <c r="B29" s="9"/>
      <c r="C29" s="9"/>
      <c r="D29" s="9"/>
      <c r="E29" s="9"/>
      <c r="F29" s="9"/>
      <c r="G29" s="9"/>
      <c r="H29" s="9"/>
      <c r="I29" s="9"/>
      <c r="J29" s="9"/>
      <c r="K29" s="9"/>
      <c r="L29" s="9"/>
      <c r="M29" s="9"/>
      <c r="N29" s="9"/>
      <c r="O29" s="9"/>
      <c r="P29" s="7"/>
    </row>
    <row r="30" spans="1:23" ht="15.75" thickTop="1">
      <c r="A30" s="7"/>
      <c r="B30" s="334" t="s">
        <v>19</v>
      </c>
      <c r="C30" s="335"/>
      <c r="D30" s="335"/>
      <c r="E30" s="335"/>
      <c r="F30" s="335"/>
      <c r="G30" s="335"/>
      <c r="H30" s="336"/>
      <c r="I30" s="336"/>
      <c r="J30" s="336"/>
      <c r="K30" s="336"/>
      <c r="L30" s="336"/>
      <c r="M30" s="336"/>
      <c r="N30" s="335"/>
      <c r="O30" s="335"/>
      <c r="P30" s="28"/>
    </row>
    <row r="31" spans="1:23" ht="15">
      <c r="A31" s="7"/>
      <c r="B31" s="337" t="s">
        <v>18</v>
      </c>
      <c r="C31" s="338"/>
      <c r="D31" s="338"/>
      <c r="E31" s="338"/>
      <c r="F31" s="338"/>
      <c r="G31" s="338"/>
      <c r="H31" s="338"/>
      <c r="I31" s="338"/>
      <c r="J31" s="338"/>
      <c r="K31" s="338"/>
      <c r="L31" s="338"/>
      <c r="M31" s="339"/>
      <c r="N31" s="347" t="s">
        <v>17</v>
      </c>
      <c r="O31" s="338"/>
      <c r="P31" s="339"/>
    </row>
    <row r="32" spans="1:23" ht="15">
      <c r="A32" s="9"/>
      <c r="B32" s="348" t="s">
        <v>59</v>
      </c>
      <c r="C32" s="349"/>
      <c r="D32" s="349"/>
      <c r="E32" s="349"/>
      <c r="F32" s="349"/>
      <c r="G32" s="349"/>
      <c r="H32" s="349"/>
      <c r="I32" s="349"/>
      <c r="J32" s="349"/>
      <c r="K32" s="349"/>
      <c r="L32" s="349"/>
      <c r="M32" s="350"/>
      <c r="N32" s="351"/>
      <c r="O32" s="352"/>
      <c r="P32" s="353"/>
      <c r="Q32" s="1"/>
      <c r="W32" s="119"/>
    </row>
    <row r="33" spans="1:23" ht="15">
      <c r="A33" s="9"/>
      <c r="B33" s="348" t="s">
        <v>16</v>
      </c>
      <c r="C33" s="349"/>
      <c r="D33" s="349"/>
      <c r="E33" s="349"/>
      <c r="F33" s="349"/>
      <c r="G33" s="349"/>
      <c r="H33" s="349"/>
      <c r="I33" s="349"/>
      <c r="J33" s="349"/>
      <c r="K33" s="349"/>
      <c r="L33" s="349"/>
      <c r="M33" s="350"/>
      <c r="N33" s="351"/>
      <c r="O33" s="352"/>
      <c r="P33" s="353"/>
      <c r="Q33" s="1"/>
      <c r="U33" s="119"/>
    </row>
    <row r="34" spans="1:23" ht="15">
      <c r="A34" s="9"/>
      <c r="B34" s="365" t="s">
        <v>15</v>
      </c>
      <c r="C34" s="349"/>
      <c r="D34" s="349"/>
      <c r="E34" s="349"/>
      <c r="F34" s="349"/>
      <c r="G34" s="349"/>
      <c r="H34" s="349"/>
      <c r="I34" s="349"/>
      <c r="J34" s="349"/>
      <c r="K34" s="349"/>
      <c r="L34" s="349"/>
      <c r="M34" s="350"/>
      <c r="N34" s="351"/>
      <c r="O34" s="352"/>
      <c r="P34" s="353"/>
      <c r="Q34" s="1"/>
    </row>
    <row r="35" spans="1:23" ht="15">
      <c r="A35" s="9"/>
      <c r="B35" s="366" t="s">
        <v>14</v>
      </c>
      <c r="C35" s="367"/>
      <c r="D35" s="367"/>
      <c r="E35" s="367"/>
      <c r="F35" s="367"/>
      <c r="G35" s="367"/>
      <c r="H35" s="367"/>
      <c r="I35" s="367"/>
      <c r="J35" s="367"/>
      <c r="K35" s="367"/>
      <c r="L35" s="367"/>
      <c r="M35" s="368"/>
      <c r="N35" s="351">
        <f>SUM(N32:P34)</f>
        <v>0</v>
      </c>
      <c r="O35" s="352"/>
      <c r="P35" s="353"/>
      <c r="Q35" s="1"/>
    </row>
    <row r="36" spans="1:23" ht="15.75" thickBot="1">
      <c r="A36" s="7"/>
      <c r="B36" s="372" t="s">
        <v>13</v>
      </c>
      <c r="C36" s="373"/>
      <c r="D36" s="373"/>
      <c r="E36" s="373"/>
      <c r="F36" s="373"/>
      <c r="G36" s="373"/>
      <c r="H36" s="373"/>
      <c r="I36" s="373"/>
      <c r="J36" s="373"/>
      <c r="K36" s="373"/>
      <c r="L36" s="373"/>
      <c r="M36" s="374"/>
      <c r="N36" s="369"/>
      <c r="O36" s="370"/>
      <c r="P36" s="371"/>
    </row>
    <row r="37" spans="1:23" ht="10.5" thickTop="1">
      <c r="A37" s="9"/>
      <c r="B37" s="27"/>
      <c r="C37" s="27"/>
      <c r="D37" s="27"/>
      <c r="E37" s="27"/>
      <c r="F37" s="25"/>
      <c r="G37" s="26"/>
      <c r="H37" s="26"/>
      <c r="I37" s="9"/>
      <c r="J37" s="27"/>
      <c r="K37" s="27"/>
      <c r="L37" s="27"/>
      <c r="M37" s="27"/>
      <c r="N37" s="27"/>
      <c r="O37" s="26"/>
      <c r="P37" s="26"/>
      <c r="Q37" s="1"/>
    </row>
    <row r="38" spans="1:23">
      <c r="A38" s="7"/>
      <c r="B38" s="9"/>
      <c r="C38" s="18" t="s">
        <v>77</v>
      </c>
      <c r="D38" s="9"/>
      <c r="E38" s="9"/>
      <c r="F38" s="9"/>
      <c r="G38" s="9"/>
      <c r="H38" s="9"/>
      <c r="I38" s="9"/>
      <c r="J38" s="9"/>
      <c r="K38" s="9"/>
      <c r="L38" s="9"/>
      <c r="M38" s="25"/>
      <c r="N38" s="25"/>
      <c r="O38" s="22"/>
      <c r="P38" s="22"/>
      <c r="Q38" s="1"/>
    </row>
    <row r="39" spans="1:23" ht="10.5" thickBot="1">
      <c r="A39" s="9"/>
      <c r="B39" s="9"/>
      <c r="C39" s="5"/>
      <c r="D39" s="5"/>
      <c r="E39" s="5"/>
      <c r="F39" s="5"/>
      <c r="G39" s="5"/>
      <c r="H39" s="5"/>
      <c r="I39" s="5"/>
      <c r="J39" s="5"/>
      <c r="K39" s="5"/>
      <c r="L39" s="5"/>
      <c r="M39" s="24"/>
      <c r="N39" s="24"/>
      <c r="O39" s="23"/>
      <c r="P39" s="22"/>
      <c r="Q39" s="1"/>
    </row>
    <row r="40" spans="1:23" ht="10.5" thickTop="1">
      <c r="A40" s="7"/>
      <c r="B40" s="17"/>
      <c r="C40" s="9"/>
      <c r="D40" s="9"/>
      <c r="E40" s="9"/>
      <c r="F40" s="9"/>
      <c r="G40" s="9"/>
      <c r="H40" s="9"/>
      <c r="I40" s="9"/>
      <c r="J40" s="9"/>
      <c r="K40" s="9"/>
      <c r="L40" s="9"/>
      <c r="M40" s="9"/>
      <c r="N40" s="9"/>
      <c r="O40" s="9"/>
      <c r="P40" s="21"/>
    </row>
    <row r="41" spans="1:23">
      <c r="A41" s="7"/>
      <c r="B41" s="19" t="s">
        <v>12</v>
      </c>
      <c r="C41" s="7"/>
      <c r="D41" s="7" t="s">
        <v>11</v>
      </c>
      <c r="E41" s="7"/>
      <c r="F41" s="7"/>
      <c r="G41" s="7"/>
      <c r="H41" s="7"/>
      <c r="I41" s="7"/>
      <c r="J41" s="7"/>
      <c r="K41" s="7"/>
      <c r="L41" s="7"/>
      <c r="M41" s="7"/>
      <c r="N41" s="7"/>
      <c r="O41" s="7"/>
      <c r="P41" s="8"/>
    </row>
    <row r="42" spans="1:23">
      <c r="A42" s="7"/>
      <c r="B42" s="10"/>
      <c r="C42" s="7"/>
      <c r="D42" s="7" t="s">
        <v>10</v>
      </c>
      <c r="E42" s="7"/>
      <c r="F42" s="7"/>
      <c r="G42" s="7"/>
      <c r="H42" s="7"/>
      <c r="I42" s="7"/>
      <c r="J42" s="7"/>
      <c r="K42" s="7"/>
      <c r="L42" s="7"/>
      <c r="M42" s="7"/>
      <c r="N42" s="7"/>
      <c r="O42" s="7"/>
      <c r="P42" s="8"/>
      <c r="W42" s="120"/>
    </row>
    <row r="43" spans="1:23">
      <c r="A43" s="7"/>
      <c r="B43" s="10"/>
      <c r="C43" s="7"/>
      <c r="D43" s="7"/>
      <c r="E43" s="7"/>
      <c r="F43" s="7"/>
      <c r="G43" s="7"/>
      <c r="H43" s="7"/>
      <c r="I43" s="7"/>
      <c r="J43" s="7"/>
      <c r="K43" s="7"/>
      <c r="L43" s="7"/>
      <c r="M43" s="7"/>
      <c r="N43" s="7"/>
      <c r="O43" s="7"/>
      <c r="P43" s="8"/>
    </row>
    <row r="44" spans="1:23" ht="15">
      <c r="A44" s="7"/>
      <c r="B44" s="19" t="s">
        <v>9</v>
      </c>
      <c r="C44" s="7"/>
      <c r="D44" s="20"/>
      <c r="F44" s="344"/>
      <c r="G44" s="344"/>
      <c r="H44" s="344"/>
      <c r="I44" s="344"/>
      <c r="J44" s="344"/>
      <c r="K44" s="344"/>
      <c r="L44" s="344"/>
      <c r="M44" s="344"/>
      <c r="N44" s="345"/>
      <c r="O44" s="7"/>
      <c r="P44" s="8"/>
    </row>
    <row r="45" spans="1:23">
      <c r="A45" s="7"/>
      <c r="B45" s="10"/>
      <c r="C45" s="7"/>
      <c r="D45" s="7"/>
      <c r="E45" s="7"/>
      <c r="F45" s="7"/>
      <c r="G45" s="7"/>
      <c r="H45" s="7"/>
      <c r="I45" s="7"/>
      <c r="J45" s="7"/>
      <c r="K45" s="7"/>
      <c r="L45" s="7"/>
      <c r="M45" s="7"/>
      <c r="N45" s="7"/>
      <c r="O45" s="7"/>
      <c r="P45" s="8"/>
    </row>
    <row r="46" spans="1:23" ht="15">
      <c r="A46" s="9"/>
      <c r="B46" s="19" t="s">
        <v>8</v>
      </c>
      <c r="C46" s="9"/>
      <c r="D46" s="332"/>
      <c r="E46" s="332"/>
      <c r="F46" s="332"/>
      <c r="G46" s="332"/>
      <c r="H46" s="9"/>
      <c r="I46" s="9"/>
      <c r="J46" s="1"/>
      <c r="K46" s="18" t="s">
        <v>0</v>
      </c>
      <c r="L46" s="346"/>
      <c r="M46" s="332"/>
      <c r="N46" s="345"/>
      <c r="O46" s="9"/>
      <c r="P46" s="8"/>
      <c r="Q46" s="1"/>
    </row>
    <row r="47" spans="1:23" ht="10.5" thickBot="1">
      <c r="A47" s="7"/>
      <c r="B47" s="6"/>
      <c r="C47" s="5"/>
      <c r="D47" s="5"/>
      <c r="E47" s="5"/>
      <c r="F47" s="5"/>
      <c r="G47" s="5"/>
      <c r="H47" s="5"/>
      <c r="I47" s="5"/>
      <c r="J47" s="5"/>
      <c r="K47" s="5"/>
      <c r="L47" s="5"/>
      <c r="M47" s="5"/>
      <c r="N47" s="5"/>
      <c r="O47" s="5"/>
      <c r="P47" s="4"/>
    </row>
    <row r="48" spans="1:23" ht="10.5" thickTop="1">
      <c r="A48" s="7"/>
      <c r="B48" s="7"/>
      <c r="C48" s="7"/>
      <c r="D48" s="7"/>
      <c r="E48" s="7"/>
      <c r="F48" s="7"/>
      <c r="G48" s="7"/>
      <c r="H48" s="7"/>
      <c r="I48" s="7"/>
      <c r="J48" s="7"/>
      <c r="K48" s="7"/>
      <c r="L48" s="7"/>
      <c r="M48" s="7"/>
      <c r="N48" s="7"/>
      <c r="O48" s="7"/>
      <c r="P48" s="7"/>
    </row>
    <row r="49" spans="1:16" ht="10.5" thickBot="1">
      <c r="A49" s="7"/>
      <c r="B49" s="5"/>
      <c r="C49" s="5"/>
      <c r="D49" s="5"/>
      <c r="E49" s="5"/>
      <c r="F49" s="5"/>
      <c r="G49" s="5"/>
      <c r="H49" s="5"/>
      <c r="I49" s="5"/>
      <c r="J49" s="5"/>
      <c r="K49" s="5"/>
      <c r="L49" s="5"/>
      <c r="M49" s="5"/>
      <c r="N49" s="5"/>
      <c r="O49" s="5"/>
      <c r="P49" s="5"/>
    </row>
    <row r="50" spans="1:16" ht="10.5" thickTop="1">
      <c r="A50" s="7"/>
      <c r="B50" s="17"/>
      <c r="C50" s="7"/>
      <c r="D50" s="7"/>
      <c r="E50" s="7"/>
      <c r="F50" s="7"/>
      <c r="G50" s="7"/>
      <c r="H50" s="7"/>
      <c r="I50" s="7"/>
      <c r="J50" s="7"/>
      <c r="K50" s="7"/>
      <c r="L50" s="7"/>
      <c r="M50" s="7"/>
      <c r="N50" s="7"/>
      <c r="O50" s="16"/>
      <c r="P50" s="8"/>
    </row>
    <row r="51" spans="1:16" ht="15">
      <c r="A51" s="7"/>
      <c r="B51" s="363" t="s">
        <v>73</v>
      </c>
      <c r="C51" s="341"/>
      <c r="D51" s="341"/>
      <c r="E51" s="341"/>
      <c r="F51" s="341"/>
      <c r="G51" s="341"/>
      <c r="H51" s="341"/>
      <c r="I51" s="341"/>
      <c r="J51" s="341"/>
      <c r="K51" s="341"/>
      <c r="L51" s="341"/>
      <c r="M51" s="341"/>
      <c r="N51" s="341"/>
      <c r="O51" s="341"/>
      <c r="P51" s="364"/>
    </row>
    <row r="52" spans="1:16">
      <c r="A52" s="7"/>
      <c r="B52" s="10"/>
      <c r="C52" s="7"/>
      <c r="D52" s="7"/>
      <c r="E52" s="7"/>
      <c r="F52" s="7"/>
      <c r="G52" s="7"/>
      <c r="H52" s="7"/>
      <c r="I52" s="7"/>
      <c r="J52" s="7"/>
      <c r="K52" s="7"/>
      <c r="L52" s="7"/>
      <c r="M52" s="7"/>
      <c r="N52" s="7"/>
      <c r="O52" s="9"/>
      <c r="P52" s="8"/>
    </row>
    <row r="53" spans="1:16">
      <c r="A53" s="7"/>
      <c r="B53" s="10"/>
      <c r="C53" s="7"/>
      <c r="D53" s="7"/>
      <c r="E53" s="7"/>
      <c r="F53" s="7"/>
      <c r="G53" s="7"/>
      <c r="H53" s="7"/>
      <c r="I53" s="7"/>
      <c r="J53" s="7"/>
      <c r="K53" s="7"/>
      <c r="L53" s="7"/>
      <c r="M53" s="7"/>
      <c r="N53" s="7"/>
      <c r="O53" s="9"/>
      <c r="P53" s="8"/>
    </row>
    <row r="54" spans="1:16" ht="15">
      <c r="A54" s="7"/>
      <c r="B54" s="10" t="s">
        <v>7</v>
      </c>
      <c r="C54" s="9"/>
      <c r="D54" s="11"/>
      <c r="E54" s="342" t="s">
        <v>6</v>
      </c>
      <c r="F54" s="343"/>
      <c r="G54" s="11"/>
      <c r="H54" s="11"/>
      <c r="I54" s="11"/>
      <c r="J54" s="11"/>
      <c r="K54" s="11"/>
      <c r="L54" s="342" t="s">
        <v>5</v>
      </c>
      <c r="M54" s="341"/>
      <c r="N54" s="11"/>
      <c r="O54" s="11"/>
      <c r="P54" s="8"/>
    </row>
    <row r="55" spans="1:16">
      <c r="A55" s="7"/>
      <c r="B55" s="10"/>
      <c r="C55" s="7"/>
      <c r="D55" s="7"/>
      <c r="E55" s="7"/>
      <c r="F55" s="7"/>
      <c r="G55" s="7"/>
      <c r="H55" s="7"/>
      <c r="I55" s="7"/>
      <c r="J55" s="7"/>
      <c r="K55" s="7"/>
      <c r="L55" s="7"/>
      <c r="M55" s="7"/>
      <c r="N55" s="7"/>
      <c r="O55" s="9"/>
      <c r="P55" s="8"/>
    </row>
    <row r="56" spans="1:16" ht="15">
      <c r="A56" s="7"/>
      <c r="B56" s="15" t="s">
        <v>4</v>
      </c>
      <c r="C56" s="9"/>
      <c r="D56" s="11"/>
      <c r="E56" s="342" t="s">
        <v>3</v>
      </c>
      <c r="F56" s="343"/>
      <c r="G56" s="11"/>
      <c r="H56" s="11"/>
      <c r="I56" s="11"/>
      <c r="J56" s="14"/>
      <c r="K56" s="14"/>
      <c r="L56" s="340" t="s">
        <v>2</v>
      </c>
      <c r="M56" s="341"/>
      <c r="N56" s="11"/>
      <c r="O56" s="11"/>
      <c r="P56" s="8"/>
    </row>
    <row r="57" spans="1:16">
      <c r="A57" s="7"/>
      <c r="B57" s="10"/>
      <c r="C57" s="7"/>
      <c r="D57" s="13"/>
      <c r="E57" s="9"/>
      <c r="F57" s="9"/>
      <c r="G57" s="9"/>
      <c r="H57" s="7"/>
      <c r="I57" s="7"/>
      <c r="J57" s="7"/>
      <c r="K57" s="7"/>
      <c r="L57" s="9"/>
      <c r="M57" s="9"/>
      <c r="N57" s="9"/>
      <c r="O57" s="9"/>
      <c r="P57" s="8"/>
    </row>
    <row r="58" spans="1:16">
      <c r="A58" s="7"/>
      <c r="B58" s="10"/>
      <c r="C58" s="7"/>
      <c r="D58" s="7"/>
      <c r="E58" s="7"/>
      <c r="F58" s="7"/>
      <c r="G58" s="7"/>
      <c r="H58" s="7"/>
      <c r="I58" s="7"/>
      <c r="J58" s="7"/>
      <c r="K58" s="7"/>
      <c r="L58" s="7"/>
      <c r="M58" s="7"/>
      <c r="N58" s="7"/>
      <c r="O58" s="9"/>
      <c r="P58" s="8"/>
    </row>
    <row r="59" spans="1:16">
      <c r="A59" s="7"/>
      <c r="B59" s="10"/>
      <c r="C59" s="7"/>
      <c r="D59" s="7"/>
      <c r="E59" s="13" t="s">
        <v>1</v>
      </c>
      <c r="F59" s="7"/>
      <c r="G59" s="9"/>
      <c r="H59" s="11"/>
      <c r="I59" s="11"/>
      <c r="J59" s="11"/>
      <c r="K59" s="11"/>
      <c r="L59" s="11"/>
      <c r="M59" s="13" t="s">
        <v>0</v>
      </c>
      <c r="N59" s="12"/>
      <c r="O59" s="11"/>
      <c r="P59" s="8"/>
    </row>
    <row r="60" spans="1:16">
      <c r="A60" s="7"/>
      <c r="B60" s="10"/>
      <c r="C60" s="9"/>
      <c r="D60" s="9"/>
      <c r="E60" s="9"/>
      <c r="F60" s="9"/>
      <c r="G60" s="9"/>
      <c r="H60" s="9"/>
      <c r="I60" s="9"/>
      <c r="J60" s="9"/>
      <c r="K60" s="9"/>
      <c r="L60" s="9"/>
      <c r="M60" s="9"/>
      <c r="N60" s="9"/>
      <c r="O60" s="9"/>
      <c r="P60" s="8"/>
    </row>
    <row r="61" spans="1:16" ht="10.5" thickBot="1">
      <c r="A61" s="7"/>
      <c r="B61" s="6"/>
      <c r="C61" s="5"/>
      <c r="D61" s="5"/>
      <c r="E61" s="5"/>
      <c r="F61" s="5"/>
      <c r="G61" s="5"/>
      <c r="H61" s="5"/>
      <c r="I61" s="5"/>
      <c r="J61" s="5"/>
      <c r="K61" s="5"/>
      <c r="L61" s="5"/>
      <c r="M61" s="5"/>
      <c r="N61" s="5"/>
      <c r="O61" s="5"/>
      <c r="P61" s="4"/>
    </row>
    <row r="62" spans="1:16" ht="10.5" thickTop="1"/>
    <row r="65" spans="2:2" ht="12">
      <c r="B65" s="3"/>
    </row>
    <row r="72" spans="2:2" ht="12">
      <c r="B72" s="3"/>
    </row>
    <row r="79" spans="2:2" ht="12">
      <c r="B79" s="3"/>
    </row>
    <row r="86" spans="2:2" ht="12">
      <c r="B86" s="3"/>
    </row>
    <row r="96" spans="2:2" ht="12">
      <c r="B96" s="3"/>
    </row>
    <row r="106" spans="2:2" ht="12">
      <c r="B106" s="3"/>
    </row>
  </sheetData>
  <customSheetViews>
    <customSheetView guid="{07DA3776-ADF0-4365-AA26-96BD57DE4845}" fitToPage="1" topLeftCell="A10">
      <selection activeCell="T12" sqref="T12"/>
      <pageMargins left="0.5" right="0.5" top="1" bottom="0.5" header="0.5" footer="0.5"/>
      <printOptions horizontalCentered="1"/>
      <pageSetup scale="94" orientation="portrait" r:id="rId1"/>
    </customSheetView>
    <customSheetView guid="{7BDE8AD4-D767-4E66-9A16-25290E6A13C0}" fitToPage="1">
      <selection activeCell="G40" sqref="G40"/>
      <pageMargins left="0.5" right="0.5" top="1" bottom="0.5" header="0.5" footer="0.5"/>
      <printOptions horizontalCentered="1"/>
      <pageSetup scale="94" orientation="portrait" r:id="rId2"/>
    </customSheetView>
  </customSheetViews>
  <mergeCells count="33">
    <mergeCell ref="B51:P51"/>
    <mergeCell ref="B34:M34"/>
    <mergeCell ref="N34:P34"/>
    <mergeCell ref="B35:M35"/>
    <mergeCell ref="N35:P35"/>
    <mergeCell ref="N36:P36"/>
    <mergeCell ref="B36:M36"/>
    <mergeCell ref="E17:N17"/>
    <mergeCell ref="E24:G24"/>
    <mergeCell ref="M24:O24"/>
    <mergeCell ref="E3:G5"/>
    <mergeCell ref="F10:J10"/>
    <mergeCell ref="D12:J12"/>
    <mergeCell ref="N12:O12"/>
    <mergeCell ref="N19:O19"/>
    <mergeCell ref="L19:M19"/>
    <mergeCell ref="E19:K19"/>
    <mergeCell ref="E26:G26"/>
    <mergeCell ref="M26:O26"/>
    <mergeCell ref="B30:O30"/>
    <mergeCell ref="B31:M31"/>
    <mergeCell ref="L56:M56"/>
    <mergeCell ref="E56:F56"/>
    <mergeCell ref="F44:N44"/>
    <mergeCell ref="D46:G46"/>
    <mergeCell ref="L46:N46"/>
    <mergeCell ref="E54:F54"/>
    <mergeCell ref="L54:M54"/>
    <mergeCell ref="N31:P31"/>
    <mergeCell ref="B32:M32"/>
    <mergeCell ref="N32:P32"/>
    <mergeCell ref="B33:M33"/>
    <mergeCell ref="N33:P33"/>
  </mergeCells>
  <dataValidations count="1">
    <dataValidation type="list" errorStyle="warning" showInputMessage="1" showErrorMessage="1" errorTitle="Pick A Court" promptTitle="Pick A Court" sqref="F10:J10" xr:uid="{00000000-0002-0000-0000-000000000000}">
      <formula1>Source</formula1>
    </dataValidation>
  </dataValidations>
  <printOptions horizontalCentered="1"/>
  <pageMargins left="0.5" right="0.5" top="1" bottom="0.5" header="0.5" footer="0.5"/>
  <pageSetup scale="9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zoomScaleNormal="100" workbookViewId="0">
      <selection activeCell="F25" sqref="F25"/>
    </sheetView>
  </sheetViews>
  <sheetFormatPr defaultColWidth="9.140625" defaultRowHeight="15"/>
  <cols>
    <col min="1" max="1" width="3.7109375" style="114" customWidth="1"/>
    <col min="2" max="14" width="10.42578125" style="115" customWidth="1"/>
    <col min="15" max="15" width="9.28515625" style="115" customWidth="1"/>
    <col min="16" max="16384" width="9.140625" style="115"/>
  </cols>
  <sheetData>
    <row r="1" spans="1:14" ht="13.15" customHeight="1">
      <c r="B1" s="174" t="s">
        <v>36</v>
      </c>
      <c r="D1" s="387" t="s">
        <v>35</v>
      </c>
      <c r="E1" s="387"/>
      <c r="F1" s="387"/>
      <c r="G1" s="387"/>
      <c r="H1" s="387"/>
      <c r="I1" s="387"/>
      <c r="J1" s="387"/>
      <c r="K1" s="387"/>
      <c r="L1" s="387"/>
      <c r="M1" s="387"/>
    </row>
    <row r="2" spans="1:14" ht="13.15" customHeight="1">
      <c r="B2" s="175" t="s">
        <v>221</v>
      </c>
      <c r="D2" s="388" t="s">
        <v>64</v>
      </c>
      <c r="E2" s="388"/>
      <c r="F2" s="388"/>
      <c r="G2" s="388"/>
      <c r="H2" s="388"/>
      <c r="I2" s="388"/>
      <c r="J2" s="388"/>
      <c r="K2" s="388"/>
      <c r="L2" s="388"/>
      <c r="M2" s="388"/>
    </row>
    <row r="3" spans="1:14" ht="10.15" customHeight="1" thickBot="1">
      <c r="D3" s="125"/>
      <c r="E3" s="125"/>
      <c r="F3" s="125"/>
      <c r="G3" s="125"/>
      <c r="H3" s="125"/>
      <c r="I3" s="125"/>
      <c r="J3" s="125"/>
      <c r="K3" s="125"/>
      <c r="L3" s="125"/>
      <c r="M3" s="125"/>
      <c r="N3" s="125"/>
    </row>
    <row r="4" spans="1:14" s="124" customFormat="1" ht="12.75" thickBot="1">
      <c r="B4" s="165" t="s">
        <v>65</v>
      </c>
      <c r="D4" s="123"/>
      <c r="E4" s="154"/>
      <c r="F4" s="123"/>
      <c r="G4" s="391"/>
      <c r="H4" s="392"/>
      <c r="I4" s="392"/>
      <c r="J4" s="392"/>
      <c r="K4" s="393"/>
      <c r="L4" s="123"/>
      <c r="M4" s="123"/>
    </row>
    <row r="5" spans="1:14" s="124" customFormat="1" ht="10.15" customHeight="1"/>
    <row r="6" spans="1:14" s="124" customFormat="1" ht="12.75" thickBot="1">
      <c r="B6" s="396" t="s">
        <v>66</v>
      </c>
      <c r="C6" s="396"/>
      <c r="D6" s="166"/>
      <c r="E6" s="166"/>
      <c r="G6" s="151" t="s">
        <v>67</v>
      </c>
      <c r="H6" s="150"/>
      <c r="I6" s="150"/>
      <c r="J6" s="150"/>
      <c r="K6" s="151" t="s">
        <v>68</v>
      </c>
      <c r="L6" s="151"/>
      <c r="M6" s="150"/>
      <c r="N6" s="166"/>
    </row>
    <row r="7" spans="1:14" s="124" customFormat="1" ht="12.75" thickBot="1">
      <c r="B7" s="397"/>
      <c r="C7" s="398"/>
      <c r="D7" s="399"/>
      <c r="E7" s="166"/>
      <c r="F7" s="155"/>
      <c r="G7" s="394"/>
      <c r="H7" s="395"/>
      <c r="I7" s="154"/>
      <c r="J7" s="154"/>
      <c r="K7" s="400"/>
      <c r="L7" s="401"/>
      <c r="M7" s="402"/>
    </row>
    <row r="8" spans="1:14" s="124" customFormat="1" ht="10.9" customHeight="1">
      <c r="B8" s="156"/>
      <c r="C8" s="156"/>
      <c r="D8" s="156"/>
      <c r="E8" s="166"/>
      <c r="F8" s="155"/>
      <c r="G8" s="155"/>
      <c r="H8" s="155"/>
      <c r="I8" s="154"/>
      <c r="J8" s="154"/>
      <c r="K8" s="167"/>
      <c r="L8" s="167"/>
      <c r="M8" s="167"/>
    </row>
    <row r="9" spans="1:14" s="124" customFormat="1" ht="13.5" customHeight="1" thickBot="1">
      <c r="B9" s="184" t="s">
        <v>83</v>
      </c>
      <c r="C9" s="156"/>
      <c r="D9" s="156"/>
      <c r="E9" s="166"/>
      <c r="F9" s="155"/>
      <c r="G9" s="155"/>
      <c r="H9" s="155"/>
      <c r="I9" s="154"/>
      <c r="J9" s="154"/>
      <c r="K9" s="167"/>
      <c r="L9" s="167"/>
      <c r="M9" s="167"/>
    </row>
    <row r="10" spans="1:14" s="124" customFormat="1" ht="12.75" thickBot="1">
      <c r="D10" s="168" t="s">
        <v>84</v>
      </c>
      <c r="E10" s="199"/>
      <c r="F10" s="155"/>
      <c r="H10" s="169" t="s">
        <v>85</v>
      </c>
      <c r="I10" s="170"/>
      <c r="J10" s="154"/>
      <c r="L10" s="171"/>
      <c r="M10" s="167"/>
    </row>
    <row r="11" spans="1:14" s="162" customFormat="1" ht="10.9" customHeight="1">
      <c r="B11" s="161"/>
      <c r="C11" s="161"/>
      <c r="D11" s="161"/>
      <c r="E11" s="163"/>
      <c r="F11" s="160"/>
      <c r="G11" s="160"/>
      <c r="H11" s="160"/>
      <c r="I11" s="157"/>
      <c r="J11" s="157"/>
      <c r="K11" s="164"/>
      <c r="L11" s="164"/>
      <c r="M11" s="164"/>
    </row>
    <row r="12" spans="1:14" s="152" customFormat="1" ht="13.5" thickBot="1">
      <c r="B12" s="149" t="s">
        <v>76</v>
      </c>
      <c r="C12" s="158"/>
      <c r="D12" s="158"/>
      <c r="E12" s="158"/>
      <c r="F12" s="158"/>
      <c r="G12" s="158"/>
      <c r="H12" s="158"/>
      <c r="I12" s="158"/>
      <c r="J12" s="158"/>
      <c r="K12" s="158"/>
      <c r="L12" s="158"/>
      <c r="M12" s="159"/>
      <c r="N12" s="158"/>
    </row>
    <row r="13" spans="1:14" s="114" customFormat="1">
      <c r="A13" s="403"/>
      <c r="B13" s="187" t="s">
        <v>37</v>
      </c>
      <c r="C13" s="116" t="s">
        <v>38</v>
      </c>
      <c r="D13" s="116" t="s">
        <v>39</v>
      </c>
      <c r="E13" s="116" t="s">
        <v>40</v>
      </c>
      <c r="F13" s="318" t="s">
        <v>41</v>
      </c>
      <c r="G13" s="116" t="s">
        <v>42</v>
      </c>
      <c r="H13" s="116" t="s">
        <v>55</v>
      </c>
      <c r="I13" s="116" t="s">
        <v>54</v>
      </c>
      <c r="J13" s="116" t="s">
        <v>44</v>
      </c>
      <c r="K13" s="117" t="s">
        <v>53</v>
      </c>
      <c r="L13" s="319" t="s">
        <v>52</v>
      </c>
      <c r="M13" s="116" t="s">
        <v>63</v>
      </c>
      <c r="N13" s="118" t="s">
        <v>213</v>
      </c>
    </row>
    <row r="14" spans="1:14" s="114" customFormat="1" ht="15" customHeight="1">
      <c r="A14" s="404"/>
      <c r="B14" s="380" t="s">
        <v>46</v>
      </c>
      <c r="C14" s="376" t="s">
        <v>51</v>
      </c>
      <c r="D14" s="376" t="s">
        <v>51</v>
      </c>
      <c r="E14" s="376" t="s">
        <v>51</v>
      </c>
      <c r="F14" s="376" t="s">
        <v>51</v>
      </c>
      <c r="G14" s="376" t="s">
        <v>51</v>
      </c>
      <c r="H14" s="376" t="s">
        <v>51</v>
      </c>
      <c r="I14" s="376" t="s">
        <v>51</v>
      </c>
      <c r="J14" s="376" t="s">
        <v>50</v>
      </c>
      <c r="K14" s="378" t="s">
        <v>45</v>
      </c>
      <c r="L14" s="389" t="s">
        <v>78</v>
      </c>
      <c r="M14" s="385" t="s">
        <v>81</v>
      </c>
      <c r="N14" s="383" t="s">
        <v>82</v>
      </c>
    </row>
    <row r="15" spans="1:14" s="114" customFormat="1" ht="28.5" customHeight="1" thickBot="1">
      <c r="A15" s="405"/>
      <c r="B15" s="381"/>
      <c r="C15" s="377"/>
      <c r="D15" s="377"/>
      <c r="E15" s="377"/>
      <c r="F15" s="377"/>
      <c r="G15" s="377"/>
      <c r="H15" s="377"/>
      <c r="I15" s="377"/>
      <c r="J15" s="377"/>
      <c r="K15" s="379"/>
      <c r="L15" s="390"/>
      <c r="M15" s="386"/>
      <c r="N15" s="384"/>
    </row>
    <row r="16" spans="1:14" s="122" customFormat="1" ht="10.15" customHeight="1">
      <c r="A16" s="190">
        <v>1</v>
      </c>
      <c r="B16" s="191"/>
      <c r="C16" s="192"/>
      <c r="D16" s="192"/>
      <c r="E16" s="192"/>
      <c r="F16" s="192"/>
      <c r="G16" s="192"/>
      <c r="H16" s="192"/>
      <c r="I16" s="192"/>
      <c r="J16" s="192"/>
      <c r="K16" s="193">
        <f>SUM(C16:J16)</f>
        <v>0</v>
      </c>
      <c r="L16" s="320"/>
      <c r="M16" s="192"/>
      <c r="N16" s="194">
        <f t="shared" ref="N16:N46" si="0">+K16+M16</f>
        <v>0</v>
      </c>
    </row>
    <row r="17" spans="1:14" s="122" customFormat="1" ht="10.15" customHeight="1">
      <c r="A17" s="195">
        <v>2</v>
      </c>
      <c r="B17" s="188"/>
      <c r="C17" s="181"/>
      <c r="D17" s="181"/>
      <c r="E17" s="181"/>
      <c r="F17" s="181"/>
      <c r="G17" s="181"/>
      <c r="H17" s="181"/>
      <c r="I17" s="181"/>
      <c r="J17" s="181"/>
      <c r="K17" s="182">
        <f t="shared" ref="K17:K46" si="1">SUM(C17:J17)</f>
        <v>0</v>
      </c>
      <c r="L17" s="321"/>
      <c r="M17" s="181"/>
      <c r="N17" s="183">
        <f t="shared" si="0"/>
        <v>0</v>
      </c>
    </row>
    <row r="18" spans="1:14" s="122" customFormat="1" ht="10.15" customHeight="1">
      <c r="A18" s="195">
        <v>3</v>
      </c>
      <c r="B18" s="188"/>
      <c r="C18" s="181"/>
      <c r="D18" s="181"/>
      <c r="E18" s="181"/>
      <c r="F18" s="181"/>
      <c r="G18" s="181"/>
      <c r="H18" s="181"/>
      <c r="I18" s="181"/>
      <c r="J18" s="181"/>
      <c r="K18" s="182">
        <f t="shared" si="1"/>
        <v>0</v>
      </c>
      <c r="L18" s="321"/>
      <c r="M18" s="181"/>
      <c r="N18" s="183">
        <f t="shared" si="0"/>
        <v>0</v>
      </c>
    </row>
    <row r="19" spans="1:14" s="122" customFormat="1" ht="10.15" customHeight="1">
      <c r="A19" s="195">
        <v>4</v>
      </c>
      <c r="B19" s="188"/>
      <c r="C19" s="181"/>
      <c r="D19" s="181"/>
      <c r="E19" s="181"/>
      <c r="F19" s="181"/>
      <c r="G19" s="181"/>
      <c r="H19" s="181"/>
      <c r="I19" s="181"/>
      <c r="J19" s="181"/>
      <c r="K19" s="182">
        <f t="shared" si="1"/>
        <v>0</v>
      </c>
      <c r="L19" s="321"/>
      <c r="M19" s="181"/>
      <c r="N19" s="183">
        <f t="shared" si="0"/>
        <v>0</v>
      </c>
    </row>
    <row r="20" spans="1:14" s="122" customFormat="1" ht="10.15" customHeight="1">
      <c r="A20" s="195">
        <v>5</v>
      </c>
      <c r="B20" s="188"/>
      <c r="C20" s="181"/>
      <c r="D20" s="181"/>
      <c r="E20" s="181"/>
      <c r="F20" s="181"/>
      <c r="G20" s="181"/>
      <c r="H20" s="181"/>
      <c r="I20" s="181"/>
      <c r="J20" s="181"/>
      <c r="K20" s="182">
        <f t="shared" si="1"/>
        <v>0</v>
      </c>
      <c r="L20" s="321"/>
      <c r="M20" s="181"/>
      <c r="N20" s="183">
        <f t="shared" si="0"/>
        <v>0</v>
      </c>
    </row>
    <row r="21" spans="1:14" s="122" customFormat="1" ht="10.15" customHeight="1">
      <c r="A21" s="195">
        <v>6</v>
      </c>
      <c r="B21" s="188"/>
      <c r="C21" s="181"/>
      <c r="D21" s="181"/>
      <c r="E21" s="181"/>
      <c r="F21" s="181"/>
      <c r="G21" s="181"/>
      <c r="H21" s="181"/>
      <c r="I21" s="181"/>
      <c r="J21" s="181"/>
      <c r="K21" s="182">
        <f t="shared" si="1"/>
        <v>0</v>
      </c>
      <c r="L21" s="321"/>
      <c r="M21" s="181"/>
      <c r="N21" s="183">
        <f t="shared" si="0"/>
        <v>0</v>
      </c>
    </row>
    <row r="22" spans="1:14" s="122" customFormat="1" ht="10.15" customHeight="1">
      <c r="A22" s="195">
        <v>7</v>
      </c>
      <c r="B22" s="188"/>
      <c r="C22" s="181"/>
      <c r="D22" s="181"/>
      <c r="E22" s="181"/>
      <c r="F22" s="181"/>
      <c r="G22" s="181"/>
      <c r="H22" s="181"/>
      <c r="I22" s="181"/>
      <c r="J22" s="181"/>
      <c r="K22" s="182">
        <f t="shared" si="1"/>
        <v>0</v>
      </c>
      <c r="L22" s="321"/>
      <c r="M22" s="181"/>
      <c r="N22" s="183">
        <f t="shared" si="0"/>
        <v>0</v>
      </c>
    </row>
    <row r="23" spans="1:14" s="122" customFormat="1" ht="10.15" customHeight="1">
      <c r="A23" s="195">
        <v>8</v>
      </c>
      <c r="B23" s="188"/>
      <c r="C23" s="181"/>
      <c r="D23" s="181"/>
      <c r="E23" s="181"/>
      <c r="F23" s="181"/>
      <c r="G23" s="181"/>
      <c r="H23" s="181"/>
      <c r="I23" s="181"/>
      <c r="J23" s="181"/>
      <c r="K23" s="182">
        <f t="shared" si="1"/>
        <v>0</v>
      </c>
      <c r="L23" s="321"/>
      <c r="M23" s="181"/>
      <c r="N23" s="183">
        <f t="shared" si="0"/>
        <v>0</v>
      </c>
    </row>
    <row r="24" spans="1:14" s="122" customFormat="1" ht="10.15" customHeight="1">
      <c r="A24" s="195">
        <v>9</v>
      </c>
      <c r="B24" s="188"/>
      <c r="C24" s="181"/>
      <c r="D24" s="181"/>
      <c r="E24" s="181"/>
      <c r="F24" s="181"/>
      <c r="G24" s="181"/>
      <c r="H24" s="181"/>
      <c r="I24" s="181"/>
      <c r="J24" s="181"/>
      <c r="K24" s="182">
        <f t="shared" si="1"/>
        <v>0</v>
      </c>
      <c r="L24" s="321"/>
      <c r="M24" s="181"/>
      <c r="N24" s="183">
        <f t="shared" si="0"/>
        <v>0</v>
      </c>
    </row>
    <row r="25" spans="1:14" s="122" customFormat="1" ht="10.15" customHeight="1">
      <c r="A25" s="195">
        <v>10</v>
      </c>
      <c r="B25" s="188"/>
      <c r="C25" s="181"/>
      <c r="D25" s="181"/>
      <c r="E25" s="181"/>
      <c r="F25" s="181"/>
      <c r="G25" s="181"/>
      <c r="H25" s="181"/>
      <c r="I25" s="181"/>
      <c r="J25" s="181"/>
      <c r="K25" s="182">
        <f t="shared" si="1"/>
        <v>0</v>
      </c>
      <c r="L25" s="321"/>
      <c r="M25" s="181"/>
      <c r="N25" s="183">
        <f t="shared" si="0"/>
        <v>0</v>
      </c>
    </row>
    <row r="26" spans="1:14" s="122" customFormat="1" ht="10.15" customHeight="1">
      <c r="A26" s="195">
        <v>11</v>
      </c>
      <c r="B26" s="188"/>
      <c r="C26" s="181"/>
      <c r="D26" s="181"/>
      <c r="E26" s="181"/>
      <c r="F26" s="181"/>
      <c r="G26" s="181"/>
      <c r="H26" s="181"/>
      <c r="I26" s="181"/>
      <c r="J26" s="181"/>
      <c r="K26" s="182">
        <f t="shared" si="1"/>
        <v>0</v>
      </c>
      <c r="L26" s="321"/>
      <c r="M26" s="181"/>
      <c r="N26" s="183">
        <f t="shared" si="0"/>
        <v>0</v>
      </c>
    </row>
    <row r="27" spans="1:14" s="122" customFormat="1" ht="10.15" customHeight="1">
      <c r="A27" s="195">
        <v>12</v>
      </c>
      <c r="B27" s="188"/>
      <c r="C27" s="181"/>
      <c r="D27" s="181"/>
      <c r="E27" s="181"/>
      <c r="F27" s="181"/>
      <c r="G27" s="181"/>
      <c r="H27" s="181"/>
      <c r="I27" s="181"/>
      <c r="J27" s="181"/>
      <c r="K27" s="182">
        <f t="shared" si="1"/>
        <v>0</v>
      </c>
      <c r="L27" s="321"/>
      <c r="M27" s="181"/>
      <c r="N27" s="183">
        <f t="shared" si="0"/>
        <v>0</v>
      </c>
    </row>
    <row r="28" spans="1:14" s="122" customFormat="1" ht="10.15" customHeight="1">
      <c r="A28" s="195">
        <v>13</v>
      </c>
      <c r="B28" s="188"/>
      <c r="C28" s="181"/>
      <c r="D28" s="181"/>
      <c r="E28" s="181"/>
      <c r="F28" s="181"/>
      <c r="G28" s="181"/>
      <c r="H28" s="181"/>
      <c r="I28" s="181"/>
      <c r="J28" s="181"/>
      <c r="K28" s="182">
        <f t="shared" si="1"/>
        <v>0</v>
      </c>
      <c r="L28" s="321"/>
      <c r="M28" s="181"/>
      <c r="N28" s="183">
        <f t="shared" si="0"/>
        <v>0</v>
      </c>
    </row>
    <row r="29" spans="1:14" s="122" customFormat="1" ht="10.15" customHeight="1">
      <c r="A29" s="195">
        <v>14</v>
      </c>
      <c r="B29" s="188"/>
      <c r="C29" s="181"/>
      <c r="D29" s="181"/>
      <c r="E29" s="181"/>
      <c r="F29" s="181"/>
      <c r="G29" s="181"/>
      <c r="H29" s="181"/>
      <c r="I29" s="181"/>
      <c r="J29" s="181"/>
      <c r="K29" s="182">
        <f t="shared" si="1"/>
        <v>0</v>
      </c>
      <c r="L29" s="321"/>
      <c r="M29" s="181"/>
      <c r="N29" s="183">
        <f t="shared" si="0"/>
        <v>0</v>
      </c>
    </row>
    <row r="30" spans="1:14" s="122" customFormat="1" ht="10.15" customHeight="1">
      <c r="A30" s="195">
        <v>15</v>
      </c>
      <c r="B30" s="188"/>
      <c r="C30" s="181"/>
      <c r="D30" s="181"/>
      <c r="E30" s="181"/>
      <c r="F30" s="181"/>
      <c r="G30" s="181"/>
      <c r="H30" s="181"/>
      <c r="I30" s="181"/>
      <c r="J30" s="181"/>
      <c r="K30" s="182">
        <f t="shared" si="1"/>
        <v>0</v>
      </c>
      <c r="L30" s="321"/>
      <c r="M30" s="181"/>
      <c r="N30" s="183">
        <f t="shared" si="0"/>
        <v>0</v>
      </c>
    </row>
    <row r="31" spans="1:14" s="122" customFormat="1" ht="10.15" customHeight="1">
      <c r="A31" s="195">
        <v>16</v>
      </c>
      <c r="B31" s="188"/>
      <c r="C31" s="181"/>
      <c r="D31" s="181"/>
      <c r="E31" s="181"/>
      <c r="F31" s="181"/>
      <c r="G31" s="181"/>
      <c r="H31" s="181"/>
      <c r="I31" s="181"/>
      <c r="J31" s="181"/>
      <c r="K31" s="182">
        <f t="shared" si="1"/>
        <v>0</v>
      </c>
      <c r="L31" s="321"/>
      <c r="M31" s="181"/>
      <c r="N31" s="183">
        <f t="shared" si="0"/>
        <v>0</v>
      </c>
    </row>
    <row r="32" spans="1:14" s="122" customFormat="1" ht="10.15" customHeight="1">
      <c r="A32" s="195">
        <v>17</v>
      </c>
      <c r="B32" s="188"/>
      <c r="C32" s="181"/>
      <c r="D32" s="181"/>
      <c r="E32" s="181"/>
      <c r="F32" s="181"/>
      <c r="G32" s="181"/>
      <c r="H32" s="181"/>
      <c r="I32" s="181"/>
      <c r="J32" s="181"/>
      <c r="K32" s="182">
        <f t="shared" si="1"/>
        <v>0</v>
      </c>
      <c r="L32" s="321"/>
      <c r="M32" s="181"/>
      <c r="N32" s="183">
        <f t="shared" si="0"/>
        <v>0</v>
      </c>
    </row>
    <row r="33" spans="1:14" s="122" customFormat="1" ht="10.15" customHeight="1">
      <c r="A33" s="195">
        <v>18</v>
      </c>
      <c r="B33" s="188"/>
      <c r="C33" s="181"/>
      <c r="D33" s="181"/>
      <c r="E33" s="181"/>
      <c r="F33" s="181"/>
      <c r="G33" s="181"/>
      <c r="H33" s="181"/>
      <c r="I33" s="181"/>
      <c r="J33" s="181"/>
      <c r="K33" s="182">
        <f t="shared" si="1"/>
        <v>0</v>
      </c>
      <c r="L33" s="321"/>
      <c r="M33" s="181"/>
      <c r="N33" s="183">
        <f t="shared" si="0"/>
        <v>0</v>
      </c>
    </row>
    <row r="34" spans="1:14" s="122" customFormat="1" ht="10.15" customHeight="1">
      <c r="A34" s="195">
        <v>19</v>
      </c>
      <c r="B34" s="188"/>
      <c r="C34" s="181"/>
      <c r="D34" s="181"/>
      <c r="E34" s="181"/>
      <c r="F34" s="181"/>
      <c r="G34" s="181"/>
      <c r="H34" s="181"/>
      <c r="I34" s="181"/>
      <c r="J34" s="181"/>
      <c r="K34" s="182">
        <f t="shared" si="1"/>
        <v>0</v>
      </c>
      <c r="L34" s="321"/>
      <c r="M34" s="181"/>
      <c r="N34" s="183">
        <f t="shared" si="0"/>
        <v>0</v>
      </c>
    </row>
    <row r="35" spans="1:14" s="122" customFormat="1" ht="10.15" customHeight="1">
      <c r="A35" s="195">
        <v>20</v>
      </c>
      <c r="B35" s="188"/>
      <c r="C35" s="181"/>
      <c r="D35" s="181"/>
      <c r="E35" s="181"/>
      <c r="F35" s="181"/>
      <c r="G35" s="181"/>
      <c r="H35" s="181"/>
      <c r="I35" s="181"/>
      <c r="J35" s="181"/>
      <c r="K35" s="182">
        <f t="shared" si="1"/>
        <v>0</v>
      </c>
      <c r="L35" s="321"/>
      <c r="M35" s="181"/>
      <c r="N35" s="183">
        <f t="shared" si="0"/>
        <v>0</v>
      </c>
    </row>
    <row r="36" spans="1:14" s="122" customFormat="1" ht="10.15" customHeight="1">
      <c r="A36" s="195">
        <v>21</v>
      </c>
      <c r="B36" s="188"/>
      <c r="C36" s="181"/>
      <c r="D36" s="181"/>
      <c r="E36" s="181"/>
      <c r="F36" s="181"/>
      <c r="G36" s="181"/>
      <c r="H36" s="181"/>
      <c r="I36" s="181"/>
      <c r="J36" s="181"/>
      <c r="K36" s="182">
        <f t="shared" si="1"/>
        <v>0</v>
      </c>
      <c r="L36" s="321"/>
      <c r="M36" s="181"/>
      <c r="N36" s="183">
        <f t="shared" si="0"/>
        <v>0</v>
      </c>
    </row>
    <row r="37" spans="1:14" s="122" customFormat="1" ht="10.15" customHeight="1">
      <c r="A37" s="195">
        <v>22</v>
      </c>
      <c r="B37" s="188"/>
      <c r="C37" s="181"/>
      <c r="D37" s="181"/>
      <c r="E37" s="181"/>
      <c r="F37" s="181"/>
      <c r="G37" s="181"/>
      <c r="H37" s="181"/>
      <c r="I37" s="181"/>
      <c r="J37" s="181"/>
      <c r="K37" s="182">
        <f t="shared" si="1"/>
        <v>0</v>
      </c>
      <c r="L37" s="321"/>
      <c r="M37" s="181"/>
      <c r="N37" s="183">
        <f t="shared" si="0"/>
        <v>0</v>
      </c>
    </row>
    <row r="38" spans="1:14" s="122" customFormat="1" ht="10.15" customHeight="1">
      <c r="A38" s="195">
        <v>23</v>
      </c>
      <c r="B38" s="188"/>
      <c r="C38" s="181"/>
      <c r="D38" s="181"/>
      <c r="E38" s="181"/>
      <c r="F38" s="181"/>
      <c r="G38" s="181"/>
      <c r="H38" s="181"/>
      <c r="I38" s="181"/>
      <c r="J38" s="181"/>
      <c r="K38" s="182">
        <f t="shared" si="1"/>
        <v>0</v>
      </c>
      <c r="L38" s="321"/>
      <c r="M38" s="181"/>
      <c r="N38" s="183">
        <f t="shared" si="0"/>
        <v>0</v>
      </c>
    </row>
    <row r="39" spans="1:14" s="122" customFormat="1" ht="10.15" customHeight="1">
      <c r="A39" s="195">
        <v>24</v>
      </c>
      <c r="B39" s="188"/>
      <c r="C39" s="181"/>
      <c r="D39" s="181"/>
      <c r="E39" s="181"/>
      <c r="F39" s="181"/>
      <c r="G39" s="181"/>
      <c r="H39" s="181"/>
      <c r="I39" s="181"/>
      <c r="J39" s="181"/>
      <c r="K39" s="182">
        <f t="shared" si="1"/>
        <v>0</v>
      </c>
      <c r="L39" s="321"/>
      <c r="M39" s="181"/>
      <c r="N39" s="183">
        <f t="shared" si="0"/>
        <v>0</v>
      </c>
    </row>
    <row r="40" spans="1:14" s="122" customFormat="1" ht="10.15" customHeight="1">
      <c r="A40" s="195">
        <v>25</v>
      </c>
      <c r="B40" s="188"/>
      <c r="C40" s="181"/>
      <c r="D40" s="181"/>
      <c r="E40" s="181"/>
      <c r="F40" s="181"/>
      <c r="G40" s="181"/>
      <c r="H40" s="181"/>
      <c r="I40" s="181"/>
      <c r="J40" s="181"/>
      <c r="K40" s="182">
        <f t="shared" si="1"/>
        <v>0</v>
      </c>
      <c r="L40" s="321"/>
      <c r="M40" s="181"/>
      <c r="N40" s="183">
        <f t="shared" si="0"/>
        <v>0</v>
      </c>
    </row>
    <row r="41" spans="1:14" s="122" customFormat="1" ht="10.15" customHeight="1">
      <c r="A41" s="195">
        <v>26</v>
      </c>
      <c r="B41" s="188"/>
      <c r="C41" s="181"/>
      <c r="D41" s="181"/>
      <c r="E41" s="181"/>
      <c r="F41" s="181"/>
      <c r="G41" s="181"/>
      <c r="H41" s="181"/>
      <c r="I41" s="181"/>
      <c r="J41" s="181"/>
      <c r="K41" s="182">
        <f t="shared" si="1"/>
        <v>0</v>
      </c>
      <c r="L41" s="321"/>
      <c r="M41" s="181"/>
      <c r="N41" s="183">
        <f t="shared" si="0"/>
        <v>0</v>
      </c>
    </row>
    <row r="42" spans="1:14" s="122" customFormat="1" ht="10.15" customHeight="1">
      <c r="A42" s="195">
        <v>27</v>
      </c>
      <c r="B42" s="188"/>
      <c r="C42" s="181"/>
      <c r="D42" s="181"/>
      <c r="E42" s="181"/>
      <c r="F42" s="181"/>
      <c r="G42" s="181"/>
      <c r="H42" s="181"/>
      <c r="I42" s="181"/>
      <c r="J42" s="181"/>
      <c r="K42" s="182">
        <f t="shared" si="1"/>
        <v>0</v>
      </c>
      <c r="L42" s="321"/>
      <c r="M42" s="181"/>
      <c r="N42" s="183">
        <f t="shared" si="0"/>
        <v>0</v>
      </c>
    </row>
    <row r="43" spans="1:14" s="122" customFormat="1" ht="10.15" customHeight="1">
      <c r="A43" s="195">
        <v>28</v>
      </c>
      <c r="B43" s="188"/>
      <c r="C43" s="181"/>
      <c r="D43" s="181"/>
      <c r="E43" s="181"/>
      <c r="F43" s="181"/>
      <c r="G43" s="181"/>
      <c r="H43" s="181"/>
      <c r="I43" s="181"/>
      <c r="J43" s="181"/>
      <c r="K43" s="182">
        <f t="shared" si="1"/>
        <v>0</v>
      </c>
      <c r="L43" s="321"/>
      <c r="M43" s="181"/>
      <c r="N43" s="183">
        <f t="shared" si="0"/>
        <v>0</v>
      </c>
    </row>
    <row r="44" spans="1:14" s="122" customFormat="1" ht="10.15" customHeight="1">
      <c r="A44" s="195">
        <v>29</v>
      </c>
      <c r="B44" s="188"/>
      <c r="C44" s="181"/>
      <c r="D44" s="181"/>
      <c r="E44" s="181"/>
      <c r="F44" s="181"/>
      <c r="G44" s="181"/>
      <c r="H44" s="181"/>
      <c r="I44" s="181"/>
      <c r="J44" s="181"/>
      <c r="K44" s="182">
        <f t="shared" si="1"/>
        <v>0</v>
      </c>
      <c r="L44" s="321"/>
      <c r="M44" s="181"/>
      <c r="N44" s="183">
        <f t="shared" si="0"/>
        <v>0</v>
      </c>
    </row>
    <row r="45" spans="1:14" s="122" customFormat="1" ht="10.15" customHeight="1">
      <c r="A45" s="195">
        <v>30</v>
      </c>
      <c r="B45" s="188"/>
      <c r="C45" s="181"/>
      <c r="D45" s="181"/>
      <c r="E45" s="181"/>
      <c r="F45" s="181"/>
      <c r="G45" s="181"/>
      <c r="H45" s="181"/>
      <c r="I45" s="181"/>
      <c r="J45" s="181"/>
      <c r="K45" s="182">
        <f t="shared" si="1"/>
        <v>0</v>
      </c>
      <c r="L45" s="321"/>
      <c r="M45" s="181"/>
      <c r="N45" s="183">
        <f t="shared" si="0"/>
        <v>0</v>
      </c>
    </row>
    <row r="46" spans="1:14" s="122" customFormat="1" ht="10.15" customHeight="1" thickBot="1">
      <c r="A46" s="195">
        <v>31</v>
      </c>
      <c r="B46" s="188"/>
      <c r="C46" s="181"/>
      <c r="D46" s="181"/>
      <c r="E46" s="181"/>
      <c r="F46" s="181"/>
      <c r="G46" s="181"/>
      <c r="H46" s="181"/>
      <c r="I46" s="181"/>
      <c r="J46" s="181"/>
      <c r="K46" s="182">
        <f t="shared" si="1"/>
        <v>0</v>
      </c>
      <c r="L46" s="321"/>
      <c r="M46" s="181"/>
      <c r="N46" s="183">
        <f t="shared" si="0"/>
        <v>0</v>
      </c>
    </row>
    <row r="47" spans="1:14" s="152" customFormat="1" ht="13.15" customHeight="1" thickBot="1">
      <c r="A47" s="406"/>
      <c r="B47" s="172" t="s">
        <v>49</v>
      </c>
      <c r="C47" s="196">
        <f t="shared" ref="C47:J47" si="2">SUM(C16:C46)</f>
        <v>0</v>
      </c>
      <c r="D47" s="196">
        <f t="shared" si="2"/>
        <v>0</v>
      </c>
      <c r="E47" s="196">
        <f t="shared" si="2"/>
        <v>0</v>
      </c>
      <c r="F47" s="196">
        <f t="shared" si="2"/>
        <v>0</v>
      </c>
      <c r="G47" s="196">
        <f t="shared" si="2"/>
        <v>0</v>
      </c>
      <c r="H47" s="197">
        <f t="shared" si="2"/>
        <v>0</v>
      </c>
      <c r="I47" s="197">
        <f t="shared" si="2"/>
        <v>0</v>
      </c>
      <c r="J47" s="197">
        <f t="shared" si="2"/>
        <v>0</v>
      </c>
      <c r="K47" s="196">
        <f>SUM(K16:K46)</f>
        <v>0</v>
      </c>
      <c r="L47" s="196">
        <f>SUM(L16:L46)</f>
        <v>0</v>
      </c>
      <c r="M47" s="196">
        <f>SUM(M16:M46)</f>
        <v>0</v>
      </c>
      <c r="N47" s="198">
        <f>SUM(N16:N46)</f>
        <v>0</v>
      </c>
    </row>
    <row r="48" spans="1:14" s="153" customFormat="1" ht="13.15" customHeight="1" thickBot="1">
      <c r="A48" s="407"/>
      <c r="B48" s="189" t="s">
        <v>75</v>
      </c>
      <c r="C48" s="173" t="e">
        <f>C47/$K$47</f>
        <v>#DIV/0!</v>
      </c>
      <c r="D48" s="173" t="e">
        <f t="shared" ref="D48:J48" si="3">D47/$K$47</f>
        <v>#DIV/0!</v>
      </c>
      <c r="E48" s="173" t="e">
        <f t="shared" si="3"/>
        <v>#DIV/0!</v>
      </c>
      <c r="F48" s="173" t="e">
        <f t="shared" si="3"/>
        <v>#DIV/0!</v>
      </c>
      <c r="G48" s="173" t="e">
        <f t="shared" si="3"/>
        <v>#DIV/0!</v>
      </c>
      <c r="H48" s="173" t="e">
        <f t="shared" si="3"/>
        <v>#DIV/0!</v>
      </c>
      <c r="I48" s="173" t="e">
        <f t="shared" si="3"/>
        <v>#DIV/0!</v>
      </c>
      <c r="J48" s="173" t="e">
        <f t="shared" si="3"/>
        <v>#DIV/0!</v>
      </c>
      <c r="K48" s="173" t="e">
        <f>K47/N47</f>
        <v>#DIV/0!</v>
      </c>
      <c r="L48" s="173"/>
      <c r="M48" s="173" t="e">
        <f>M47/N47</f>
        <v>#DIV/0!</v>
      </c>
      <c r="N48" s="148" t="e">
        <f>SUM(K48:M48)</f>
        <v>#DIV/0!</v>
      </c>
    </row>
    <row r="49" spans="2:14" s="114" customFormat="1" ht="7.9" customHeight="1">
      <c r="B49" s="112"/>
      <c r="C49" s="177"/>
      <c r="D49" s="177"/>
      <c r="E49" s="177"/>
      <c r="F49" s="177"/>
      <c r="G49" s="177"/>
      <c r="H49" s="177"/>
      <c r="I49" s="177"/>
      <c r="J49" s="177"/>
      <c r="K49" s="177"/>
      <c r="L49" s="177"/>
      <c r="M49" s="111"/>
      <c r="N49" s="112"/>
    </row>
    <row r="50" spans="2:14" s="114" customFormat="1" ht="11.45" customHeight="1">
      <c r="B50" s="322" t="s">
        <v>77</v>
      </c>
      <c r="C50" s="177"/>
      <c r="D50" s="177"/>
      <c r="E50" s="177"/>
      <c r="F50" s="177"/>
      <c r="G50" s="177"/>
      <c r="H50" s="177"/>
      <c r="I50" s="177"/>
      <c r="J50" s="177"/>
      <c r="K50" s="177"/>
      <c r="L50" s="177"/>
      <c r="M50" s="111"/>
      <c r="N50" s="112"/>
    </row>
    <row r="51" spans="2:14" s="114" customFormat="1" ht="9.6" customHeight="1">
      <c r="B51" s="112"/>
      <c r="C51" s="177"/>
      <c r="D51" s="177"/>
      <c r="E51" s="177"/>
      <c r="F51" s="177"/>
      <c r="G51" s="177"/>
      <c r="H51" s="177"/>
      <c r="I51" s="177"/>
      <c r="J51" s="177"/>
      <c r="K51" s="177"/>
      <c r="L51" s="177"/>
      <c r="M51" s="111"/>
      <c r="N51" s="112"/>
    </row>
    <row r="52" spans="2:14" s="114" customFormat="1" ht="12" customHeight="1">
      <c r="C52" s="179"/>
      <c r="D52" s="179"/>
      <c r="E52" s="179"/>
      <c r="F52" s="180"/>
      <c r="G52" s="179"/>
      <c r="H52" s="179"/>
      <c r="I52" s="179"/>
      <c r="J52" s="179"/>
      <c r="K52" s="179"/>
      <c r="L52" s="179"/>
      <c r="M52" s="180"/>
      <c r="N52" s="113"/>
    </row>
    <row r="53" spans="2:14" s="114" customFormat="1" ht="12" customHeight="1">
      <c r="B53" s="178" t="s">
        <v>79</v>
      </c>
      <c r="C53" s="179"/>
      <c r="D53" s="179"/>
      <c r="E53" s="179"/>
      <c r="F53" s="180"/>
      <c r="G53" s="179"/>
      <c r="H53" s="179"/>
      <c r="I53" s="179"/>
      <c r="J53" s="179"/>
      <c r="K53" s="179"/>
      <c r="L53" s="179"/>
      <c r="M53" s="180"/>
      <c r="N53" s="185"/>
    </row>
    <row r="54" spans="2:14" s="114" customFormat="1">
      <c r="B54" s="186" t="s">
        <v>80</v>
      </c>
      <c r="C54" s="179"/>
      <c r="D54" s="179"/>
      <c r="E54" s="179"/>
      <c r="F54" s="180"/>
      <c r="G54" s="179"/>
      <c r="H54" s="179"/>
      <c r="I54" s="179"/>
      <c r="J54" s="179"/>
      <c r="K54" s="179"/>
      <c r="L54" s="179"/>
      <c r="M54" s="180"/>
      <c r="N54" s="185"/>
    </row>
    <row r="55" spans="2:14" s="114" customFormat="1" ht="10.15" customHeight="1">
      <c r="B55" s="178"/>
      <c r="C55" s="179"/>
      <c r="D55" s="179"/>
      <c r="E55" s="179"/>
      <c r="F55" s="180"/>
      <c r="G55" s="179"/>
      <c r="H55" s="179"/>
      <c r="I55" s="179"/>
      <c r="J55" s="179"/>
      <c r="K55" s="179"/>
      <c r="L55" s="179"/>
      <c r="M55" s="180"/>
      <c r="N55" s="113"/>
    </row>
    <row r="56" spans="2:14" s="114" customFormat="1" ht="11.45" customHeight="1" thickBot="1">
      <c r="B56" s="382"/>
      <c r="C56" s="382"/>
      <c r="D56" s="382"/>
      <c r="E56" s="382"/>
      <c r="F56" s="111"/>
      <c r="G56" s="382"/>
      <c r="H56" s="382"/>
      <c r="I56" s="382"/>
      <c r="J56" s="382"/>
      <c r="K56" s="112"/>
      <c r="L56" s="112"/>
      <c r="M56" s="112"/>
      <c r="N56" s="176"/>
    </row>
    <row r="57" spans="2:14" s="114" customFormat="1">
      <c r="B57" s="375" t="s">
        <v>48</v>
      </c>
      <c r="C57" s="375"/>
      <c r="D57" s="113"/>
      <c r="E57" s="113" t="s">
        <v>46</v>
      </c>
      <c r="F57" s="110"/>
      <c r="G57" s="375" t="s">
        <v>47</v>
      </c>
      <c r="H57" s="375"/>
      <c r="I57" s="113"/>
      <c r="J57" s="113"/>
      <c r="K57" s="113"/>
      <c r="L57" s="113"/>
      <c r="M57" s="110"/>
      <c r="N57" s="113" t="s">
        <v>46</v>
      </c>
    </row>
    <row r="58" spans="2:14" s="147" customFormat="1"/>
    <row r="59" spans="2:14" s="147" customFormat="1"/>
    <row r="60" spans="2:14" s="147" customFormat="1"/>
    <row r="61" spans="2:14" s="147" customFormat="1"/>
    <row r="62" spans="2:14" s="147" customFormat="1"/>
    <row r="63" spans="2:14" s="147" customFormat="1"/>
    <row r="64" spans="2:14" s="147" customFormat="1"/>
  </sheetData>
  <customSheetViews>
    <customSheetView guid="{07DA3776-ADF0-4365-AA26-96BD57DE4845}">
      <selection activeCell="C52" sqref="C52"/>
      <pageMargins left="0.5" right="0.5" top="0.5" bottom="0.5" header="0.5" footer="0.5"/>
      <printOptions horizontalCentered="1" verticalCentered="1"/>
      <pageSetup scale="85" orientation="landscape" r:id="rId1"/>
    </customSheetView>
    <customSheetView guid="{7BDE8AD4-D767-4E66-9A16-25290E6A13C0}">
      <selection activeCell="B2" sqref="B2"/>
      <pageMargins left="0.5" right="0.5" top="0.5" bottom="0.5" header="0.5" footer="0.5"/>
      <printOptions horizontalCentered="1" verticalCentered="1"/>
      <pageSetup scale="85" orientation="landscape" r:id="rId2"/>
    </customSheetView>
  </customSheetViews>
  <mergeCells count="26">
    <mergeCell ref="B6:C6"/>
    <mergeCell ref="B7:D7"/>
    <mergeCell ref="K7:M7"/>
    <mergeCell ref="A13:A15"/>
    <mergeCell ref="A47:A48"/>
    <mergeCell ref="N14:N15"/>
    <mergeCell ref="M14:M15"/>
    <mergeCell ref="D1:M1"/>
    <mergeCell ref="D2:M2"/>
    <mergeCell ref="L14:L15"/>
    <mergeCell ref="G4:K4"/>
    <mergeCell ref="G7:H7"/>
    <mergeCell ref="B57:C57"/>
    <mergeCell ref="G57:H57"/>
    <mergeCell ref="J14:J15"/>
    <mergeCell ref="K14:K15"/>
    <mergeCell ref="B14:B15"/>
    <mergeCell ref="C14:C15"/>
    <mergeCell ref="D14:D15"/>
    <mergeCell ref="E14:E15"/>
    <mergeCell ref="F14:F15"/>
    <mergeCell ref="G14:G15"/>
    <mergeCell ref="H14:H15"/>
    <mergeCell ref="I14:I15"/>
    <mergeCell ref="B56:E56"/>
    <mergeCell ref="G56:J56"/>
  </mergeCells>
  <conditionalFormatting sqref="N16:N46 K16:L46 C47:N48">
    <cfRule type="cellIs" dxfId="1" priority="1" stopIfTrue="1" operator="equal">
      <formula>0</formula>
    </cfRule>
  </conditionalFormatting>
  <printOptions horizontalCentered="1" verticalCentered="1"/>
  <pageMargins left="0.5" right="0.5" top="0.5" bottom="0.5" header="0.5" footer="0.5"/>
  <pageSetup scale="8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64"/>
  <sheetViews>
    <sheetView view="pageLayout" topLeftCell="A7" zoomScale="130" zoomScaleNormal="100" zoomScalePageLayoutView="130" workbookViewId="0">
      <selection activeCell="C17" sqref="C17"/>
    </sheetView>
  </sheetViews>
  <sheetFormatPr defaultColWidth="9.140625" defaultRowHeight="11.25"/>
  <cols>
    <col min="1" max="1" width="1.85546875" style="67" customWidth="1"/>
    <col min="2" max="2" width="10.7109375" style="67" customWidth="1"/>
    <col min="3" max="7" width="12.140625" style="67" customWidth="1"/>
    <col min="8" max="8" width="3" style="67" customWidth="1"/>
    <col min="9" max="10" width="12.140625" style="67" customWidth="1"/>
    <col min="11" max="11" width="1.7109375" style="67" customWidth="1"/>
    <col min="12" max="16384" width="9.140625" style="67"/>
  </cols>
  <sheetData>
    <row r="1" spans="2:11" ht="12.75">
      <c r="B1" s="54" t="s">
        <v>36</v>
      </c>
    </row>
    <row r="2" spans="2:11" ht="15.75">
      <c r="B2" s="73" t="s">
        <v>222</v>
      </c>
      <c r="D2" s="144"/>
      <c r="E2" s="107" t="s">
        <v>35</v>
      </c>
    </row>
    <row r="3" spans="2:11" ht="15.75">
      <c r="B3" s="73"/>
      <c r="D3" s="144"/>
      <c r="E3" s="107" t="s">
        <v>224</v>
      </c>
      <c r="G3" s="144"/>
      <c r="J3" s="144"/>
    </row>
    <row r="5" spans="2:11" ht="12" thickBot="1">
      <c r="B5" s="408" t="s">
        <v>61</v>
      </c>
      <c r="C5" s="408"/>
      <c r="D5" s="65"/>
      <c r="E5" s="65"/>
      <c r="F5" s="82" t="s">
        <v>91</v>
      </c>
      <c r="G5" s="65"/>
      <c r="H5" s="74"/>
      <c r="I5" s="83" t="s">
        <v>92</v>
      </c>
      <c r="J5" s="65"/>
    </row>
    <row r="6" spans="2:11" ht="12" thickBot="1">
      <c r="B6" s="409"/>
      <c r="C6" s="410"/>
      <c r="D6" s="411"/>
      <c r="E6" s="65"/>
      <c r="F6" s="434"/>
      <c r="G6" s="435"/>
      <c r="H6" s="53"/>
      <c r="I6" s="412"/>
      <c r="J6" s="413"/>
    </row>
    <row r="7" spans="2:11">
      <c r="B7" s="55"/>
      <c r="C7" s="55"/>
      <c r="D7" s="55"/>
      <c r="E7" s="55"/>
      <c r="F7" s="55"/>
      <c r="G7" s="55"/>
      <c r="H7" s="55"/>
      <c r="I7" s="55"/>
      <c r="J7" s="55"/>
    </row>
    <row r="8" spans="2:11" ht="12" thickBot="1">
      <c r="B8" s="84" t="s">
        <v>88</v>
      </c>
      <c r="C8" s="66"/>
      <c r="D8" s="56"/>
      <c r="E8" s="65"/>
      <c r="F8" s="414" t="s">
        <v>90</v>
      </c>
      <c r="G8" s="414"/>
      <c r="H8" s="414"/>
      <c r="I8" s="414"/>
      <c r="J8" s="52"/>
    </row>
    <row r="9" spans="2:11" ht="12" thickBot="1">
      <c r="B9" s="421"/>
      <c r="C9" s="422"/>
      <c r="D9" s="423"/>
      <c r="E9" s="65"/>
      <c r="F9" s="409"/>
      <c r="G9" s="410"/>
      <c r="H9" s="410"/>
      <c r="I9" s="411"/>
      <c r="J9" s="65"/>
    </row>
    <row r="10" spans="2:11" ht="12" thickBot="1">
      <c r="B10" s="49"/>
      <c r="C10" s="49"/>
      <c r="D10" s="49"/>
      <c r="E10" s="65"/>
      <c r="F10" s="49"/>
      <c r="G10" s="49"/>
      <c r="H10" s="49"/>
      <c r="I10" s="49"/>
      <c r="J10" s="65"/>
    </row>
    <row r="11" spans="2:11" ht="12" thickBot="1">
      <c r="B11" s="323" t="s">
        <v>84</v>
      </c>
      <c r="C11" s="324"/>
      <c r="E11" s="325" t="s">
        <v>85</v>
      </c>
      <c r="F11" s="324"/>
      <c r="G11" s="49"/>
      <c r="I11" s="201"/>
      <c r="J11" s="50"/>
    </row>
    <row r="12" spans="2:11">
      <c r="B12" s="49"/>
      <c r="C12" s="49"/>
      <c r="D12" s="49"/>
      <c r="E12" s="200"/>
      <c r="F12" s="49"/>
      <c r="G12" s="49"/>
      <c r="H12" s="49"/>
      <c r="I12" s="49"/>
      <c r="J12" s="200"/>
    </row>
    <row r="13" spans="2:11" ht="12">
      <c r="B13" s="326" t="s">
        <v>86</v>
      </c>
      <c r="C13" s="327"/>
      <c r="D13" s="327"/>
      <c r="E13" s="328"/>
      <c r="F13" s="328"/>
      <c r="G13" s="328"/>
      <c r="H13" s="328"/>
      <c r="I13" s="328"/>
      <c r="J13" s="328"/>
      <c r="K13" s="327"/>
    </row>
    <row r="14" spans="2:11" ht="12">
      <c r="B14" s="326" t="s">
        <v>87</v>
      </c>
      <c r="C14" s="327"/>
      <c r="D14" s="327"/>
      <c r="E14" s="328"/>
      <c r="F14" s="328"/>
      <c r="G14" s="328"/>
      <c r="H14" s="328"/>
      <c r="I14" s="328"/>
      <c r="J14" s="328"/>
      <c r="K14" s="327"/>
    </row>
    <row r="15" spans="2:11" ht="12" thickBot="1">
      <c r="B15" s="52"/>
      <c r="E15" s="200"/>
      <c r="F15" s="200"/>
      <c r="G15" s="200"/>
      <c r="H15" s="200"/>
      <c r="I15" s="200"/>
      <c r="J15" s="200"/>
    </row>
    <row r="16" spans="2:11" ht="15" customHeight="1">
      <c r="B16" s="424" t="s">
        <v>46</v>
      </c>
      <c r="C16" s="62" t="s">
        <v>39</v>
      </c>
      <c r="D16" s="63" t="s">
        <v>40</v>
      </c>
      <c r="E16" s="63" t="s">
        <v>41</v>
      </c>
      <c r="F16" s="63" t="s">
        <v>42</v>
      </c>
      <c r="G16" s="63" t="s">
        <v>43</v>
      </c>
      <c r="H16" s="417" t="s">
        <v>54</v>
      </c>
      <c r="I16" s="418"/>
      <c r="J16" s="64" t="s">
        <v>58</v>
      </c>
    </row>
    <row r="17" spans="2:10" ht="38.25" customHeight="1" thickBot="1">
      <c r="B17" s="425"/>
      <c r="C17" s="202" t="s">
        <v>69</v>
      </c>
      <c r="D17" s="202" t="s">
        <v>69</v>
      </c>
      <c r="E17" s="202" t="s">
        <v>69</v>
      </c>
      <c r="F17" s="202" t="s">
        <v>69</v>
      </c>
      <c r="G17" s="202" t="s">
        <v>69</v>
      </c>
      <c r="H17" s="415" t="s">
        <v>69</v>
      </c>
      <c r="I17" s="416"/>
      <c r="J17" s="203" t="s">
        <v>57</v>
      </c>
    </row>
    <row r="18" spans="2:10" ht="15" customHeight="1">
      <c r="B18" s="140"/>
      <c r="C18" s="79"/>
      <c r="D18" s="79"/>
      <c r="E18" s="79"/>
      <c r="F18" s="79"/>
      <c r="G18" s="79"/>
      <c r="H18" s="432"/>
      <c r="I18" s="433"/>
      <c r="J18" s="68">
        <f t="shared" ref="J18:J50" si="0">SUM(C18:I18)</f>
        <v>0</v>
      </c>
    </row>
    <row r="19" spans="2:10" ht="15" customHeight="1">
      <c r="B19" s="140"/>
      <c r="C19" s="80"/>
      <c r="D19" s="80"/>
      <c r="E19" s="80"/>
      <c r="F19" s="80"/>
      <c r="G19" s="80"/>
      <c r="H19" s="430"/>
      <c r="I19" s="431"/>
      <c r="J19" s="69">
        <f t="shared" si="0"/>
        <v>0</v>
      </c>
    </row>
    <row r="20" spans="2:10" ht="15" customHeight="1">
      <c r="B20" s="140"/>
      <c r="C20" s="80"/>
      <c r="D20" s="80"/>
      <c r="E20" s="80"/>
      <c r="F20" s="80"/>
      <c r="G20" s="80"/>
      <c r="H20" s="430"/>
      <c r="I20" s="431"/>
      <c r="J20" s="69">
        <f t="shared" si="0"/>
        <v>0</v>
      </c>
    </row>
    <row r="21" spans="2:10" ht="15" customHeight="1">
      <c r="B21" s="140"/>
      <c r="C21" s="80"/>
      <c r="D21" s="80"/>
      <c r="E21" s="80"/>
      <c r="F21" s="80"/>
      <c r="G21" s="80"/>
      <c r="H21" s="430"/>
      <c r="I21" s="431"/>
      <c r="J21" s="69">
        <f t="shared" si="0"/>
        <v>0</v>
      </c>
    </row>
    <row r="22" spans="2:10" ht="15" customHeight="1">
      <c r="B22" s="140"/>
      <c r="C22" s="80"/>
      <c r="D22" s="80"/>
      <c r="E22" s="80"/>
      <c r="F22" s="80"/>
      <c r="G22" s="80"/>
      <c r="H22" s="430"/>
      <c r="I22" s="431"/>
      <c r="J22" s="69">
        <f t="shared" si="0"/>
        <v>0</v>
      </c>
    </row>
    <row r="23" spans="2:10" ht="15" customHeight="1">
      <c r="B23" s="140"/>
      <c r="C23" s="80"/>
      <c r="D23" s="80"/>
      <c r="E23" s="80"/>
      <c r="F23" s="80"/>
      <c r="G23" s="80"/>
      <c r="H23" s="430"/>
      <c r="I23" s="431"/>
      <c r="J23" s="69">
        <f t="shared" si="0"/>
        <v>0</v>
      </c>
    </row>
    <row r="24" spans="2:10" ht="15" customHeight="1">
      <c r="B24" s="140"/>
      <c r="C24" s="80"/>
      <c r="D24" s="80"/>
      <c r="E24" s="80"/>
      <c r="F24" s="80"/>
      <c r="G24" s="80"/>
      <c r="H24" s="430"/>
      <c r="I24" s="431"/>
      <c r="J24" s="69">
        <f t="shared" si="0"/>
        <v>0</v>
      </c>
    </row>
    <row r="25" spans="2:10" ht="15" customHeight="1">
      <c r="B25" s="140"/>
      <c r="C25" s="80"/>
      <c r="D25" s="80"/>
      <c r="E25" s="80"/>
      <c r="F25" s="80"/>
      <c r="G25" s="80"/>
      <c r="H25" s="430"/>
      <c r="I25" s="431"/>
      <c r="J25" s="69">
        <f t="shared" si="0"/>
        <v>0</v>
      </c>
    </row>
    <row r="26" spans="2:10" ht="15" customHeight="1">
      <c r="B26" s="140"/>
      <c r="C26" s="80"/>
      <c r="D26" s="80"/>
      <c r="E26" s="80"/>
      <c r="F26" s="80"/>
      <c r="G26" s="80"/>
      <c r="H26" s="430"/>
      <c r="I26" s="431"/>
      <c r="J26" s="69">
        <f t="shared" si="0"/>
        <v>0</v>
      </c>
    </row>
    <row r="27" spans="2:10" ht="15" customHeight="1">
      <c r="B27" s="140"/>
      <c r="C27" s="80"/>
      <c r="D27" s="80"/>
      <c r="E27" s="80"/>
      <c r="F27" s="80"/>
      <c r="G27" s="80"/>
      <c r="H27" s="430"/>
      <c r="I27" s="431"/>
      <c r="J27" s="69">
        <f t="shared" si="0"/>
        <v>0</v>
      </c>
    </row>
    <row r="28" spans="2:10" ht="15" customHeight="1">
      <c r="B28" s="140"/>
      <c r="C28" s="80"/>
      <c r="D28" s="80"/>
      <c r="E28" s="80"/>
      <c r="F28" s="80"/>
      <c r="G28" s="80"/>
      <c r="H28" s="430"/>
      <c r="I28" s="431"/>
      <c r="J28" s="69">
        <f t="shared" si="0"/>
        <v>0</v>
      </c>
    </row>
    <row r="29" spans="2:10" ht="15" customHeight="1">
      <c r="B29" s="140"/>
      <c r="C29" s="80"/>
      <c r="D29" s="80"/>
      <c r="E29" s="80"/>
      <c r="F29" s="80"/>
      <c r="G29" s="80"/>
      <c r="H29" s="430"/>
      <c r="I29" s="431"/>
      <c r="J29" s="69">
        <f t="shared" si="0"/>
        <v>0</v>
      </c>
    </row>
    <row r="30" spans="2:10" ht="15" customHeight="1">
      <c r="B30" s="140"/>
      <c r="C30" s="80"/>
      <c r="D30" s="80"/>
      <c r="E30" s="80"/>
      <c r="F30" s="80"/>
      <c r="G30" s="80"/>
      <c r="H30" s="430"/>
      <c r="I30" s="431"/>
      <c r="J30" s="69">
        <f t="shared" si="0"/>
        <v>0</v>
      </c>
    </row>
    <row r="31" spans="2:10" ht="15" customHeight="1">
      <c r="B31" s="140"/>
      <c r="C31" s="80"/>
      <c r="D31" s="80"/>
      <c r="E31" s="80"/>
      <c r="F31" s="80"/>
      <c r="G31" s="80"/>
      <c r="H31" s="430"/>
      <c r="I31" s="431"/>
      <c r="J31" s="69">
        <f t="shared" si="0"/>
        <v>0</v>
      </c>
    </row>
    <row r="32" spans="2:10" ht="15" customHeight="1">
      <c r="B32" s="140"/>
      <c r="C32" s="80"/>
      <c r="D32" s="80"/>
      <c r="E32" s="80"/>
      <c r="F32" s="80"/>
      <c r="G32" s="80"/>
      <c r="H32" s="430"/>
      <c r="I32" s="431"/>
      <c r="J32" s="69">
        <f t="shared" si="0"/>
        <v>0</v>
      </c>
    </row>
    <row r="33" spans="2:15" ht="15" customHeight="1">
      <c r="B33" s="140"/>
      <c r="C33" s="80"/>
      <c r="D33" s="80"/>
      <c r="E33" s="80"/>
      <c r="F33" s="80"/>
      <c r="G33" s="80"/>
      <c r="H33" s="430"/>
      <c r="I33" s="431"/>
      <c r="J33" s="69">
        <f t="shared" si="0"/>
        <v>0</v>
      </c>
    </row>
    <row r="34" spans="2:15" ht="15" customHeight="1">
      <c r="B34" s="140"/>
      <c r="C34" s="80"/>
      <c r="D34" s="80"/>
      <c r="E34" s="80"/>
      <c r="F34" s="80"/>
      <c r="G34" s="80"/>
      <c r="H34" s="430"/>
      <c r="I34" s="431"/>
      <c r="J34" s="69">
        <f t="shared" si="0"/>
        <v>0</v>
      </c>
    </row>
    <row r="35" spans="2:15" ht="15" customHeight="1">
      <c r="B35" s="140"/>
      <c r="C35" s="80"/>
      <c r="D35" s="80"/>
      <c r="E35" s="80"/>
      <c r="F35" s="80"/>
      <c r="G35" s="80"/>
      <c r="H35" s="430"/>
      <c r="I35" s="431"/>
      <c r="J35" s="69">
        <f t="shared" si="0"/>
        <v>0</v>
      </c>
    </row>
    <row r="36" spans="2:15" ht="15" customHeight="1">
      <c r="B36" s="140"/>
      <c r="C36" s="80"/>
      <c r="D36" s="80"/>
      <c r="E36" s="80"/>
      <c r="F36" s="80"/>
      <c r="G36" s="80"/>
      <c r="H36" s="430"/>
      <c r="I36" s="431"/>
      <c r="J36" s="69">
        <f t="shared" si="0"/>
        <v>0</v>
      </c>
    </row>
    <row r="37" spans="2:15" ht="15" customHeight="1">
      <c r="B37" s="140"/>
      <c r="C37" s="80"/>
      <c r="D37" s="80"/>
      <c r="E37" s="80"/>
      <c r="F37" s="80"/>
      <c r="G37" s="80"/>
      <c r="H37" s="430"/>
      <c r="I37" s="431"/>
      <c r="J37" s="69">
        <f t="shared" si="0"/>
        <v>0</v>
      </c>
    </row>
    <row r="38" spans="2:15" ht="15" customHeight="1">
      <c r="B38" s="140"/>
      <c r="C38" s="80"/>
      <c r="D38" s="80"/>
      <c r="E38" s="80"/>
      <c r="F38" s="80"/>
      <c r="G38" s="80"/>
      <c r="H38" s="430"/>
      <c r="I38" s="431"/>
      <c r="J38" s="69">
        <f t="shared" si="0"/>
        <v>0</v>
      </c>
    </row>
    <row r="39" spans="2:15" ht="15" customHeight="1">
      <c r="B39" s="140"/>
      <c r="C39" s="80"/>
      <c r="D39" s="80"/>
      <c r="E39" s="80"/>
      <c r="F39" s="80"/>
      <c r="G39" s="80"/>
      <c r="H39" s="430"/>
      <c r="I39" s="431"/>
      <c r="J39" s="69">
        <f t="shared" si="0"/>
        <v>0</v>
      </c>
    </row>
    <row r="40" spans="2:15" ht="15" customHeight="1">
      <c r="B40" s="140"/>
      <c r="C40" s="80"/>
      <c r="D40" s="80"/>
      <c r="E40" s="80"/>
      <c r="F40" s="80"/>
      <c r="G40" s="80"/>
      <c r="H40" s="430"/>
      <c r="I40" s="431"/>
      <c r="J40" s="69">
        <f t="shared" si="0"/>
        <v>0</v>
      </c>
    </row>
    <row r="41" spans="2:15" ht="15" customHeight="1">
      <c r="B41" s="140"/>
      <c r="C41" s="80"/>
      <c r="D41" s="80"/>
      <c r="E41" s="80"/>
      <c r="F41" s="80"/>
      <c r="G41" s="80"/>
      <c r="H41" s="430"/>
      <c r="I41" s="431"/>
      <c r="J41" s="69">
        <f t="shared" si="0"/>
        <v>0</v>
      </c>
    </row>
    <row r="42" spans="2:15" ht="15" customHeight="1">
      <c r="B42" s="140"/>
      <c r="C42" s="80"/>
      <c r="D42" s="80"/>
      <c r="E42" s="80"/>
      <c r="F42" s="80"/>
      <c r="G42" s="80"/>
      <c r="H42" s="430"/>
      <c r="I42" s="431"/>
      <c r="J42" s="69">
        <f t="shared" si="0"/>
        <v>0</v>
      </c>
    </row>
    <row r="43" spans="2:15" ht="15" customHeight="1">
      <c r="B43" s="140"/>
      <c r="C43" s="80"/>
      <c r="D43" s="80"/>
      <c r="E43" s="80"/>
      <c r="F43" s="80"/>
      <c r="G43" s="80"/>
      <c r="H43" s="430"/>
      <c r="I43" s="431"/>
      <c r="J43" s="69">
        <f t="shared" si="0"/>
        <v>0</v>
      </c>
    </row>
    <row r="44" spans="2:15" ht="15" customHeight="1">
      <c r="B44" s="140"/>
      <c r="C44" s="80"/>
      <c r="D44" s="80"/>
      <c r="E44" s="80"/>
      <c r="F44" s="80"/>
      <c r="G44" s="80"/>
      <c r="H44" s="430"/>
      <c r="I44" s="431"/>
      <c r="J44" s="69">
        <f t="shared" si="0"/>
        <v>0</v>
      </c>
      <c r="O44" s="138"/>
    </row>
    <row r="45" spans="2:15" ht="15" customHeight="1">
      <c r="B45" s="140"/>
      <c r="C45" s="80"/>
      <c r="D45" s="80"/>
      <c r="E45" s="80"/>
      <c r="F45" s="80"/>
      <c r="G45" s="80"/>
      <c r="H45" s="430"/>
      <c r="I45" s="431"/>
      <c r="J45" s="69">
        <f t="shared" si="0"/>
        <v>0</v>
      </c>
    </row>
    <row r="46" spans="2:15" ht="15" customHeight="1">
      <c r="B46" s="140"/>
      <c r="C46" s="80"/>
      <c r="D46" s="80"/>
      <c r="E46" s="80"/>
      <c r="F46" s="80"/>
      <c r="G46" s="80"/>
      <c r="H46" s="430"/>
      <c r="I46" s="431"/>
      <c r="J46" s="69">
        <f t="shared" si="0"/>
        <v>0</v>
      </c>
    </row>
    <row r="47" spans="2:15" ht="15" customHeight="1">
      <c r="B47" s="140"/>
      <c r="C47" s="80"/>
      <c r="D47" s="80"/>
      <c r="E47" s="80"/>
      <c r="F47" s="80"/>
      <c r="G47" s="80"/>
      <c r="H47" s="430"/>
      <c r="I47" s="431"/>
      <c r="J47" s="70"/>
      <c r="K47" s="71"/>
    </row>
    <row r="48" spans="2:15" ht="15" customHeight="1">
      <c r="B48" s="140"/>
      <c r="C48" s="80"/>
      <c r="D48" s="80"/>
      <c r="E48" s="80"/>
      <c r="F48" s="80"/>
      <c r="G48" s="80"/>
      <c r="H48" s="430"/>
      <c r="I48" s="431"/>
      <c r="J48" s="69">
        <f t="shared" si="0"/>
        <v>0</v>
      </c>
      <c r="O48" s="138"/>
    </row>
    <row r="49" spans="2:10" ht="15" customHeight="1">
      <c r="B49" s="140"/>
      <c r="C49" s="80"/>
      <c r="D49" s="80"/>
      <c r="E49" s="80"/>
      <c r="F49" s="80"/>
      <c r="G49" s="80"/>
      <c r="H49" s="430"/>
      <c r="I49" s="431"/>
      <c r="J49" s="69">
        <f t="shared" si="0"/>
        <v>0</v>
      </c>
    </row>
    <row r="50" spans="2:10" ht="15" customHeight="1" thickBot="1">
      <c r="B50" s="141"/>
      <c r="C50" s="81"/>
      <c r="D50" s="81"/>
      <c r="E50" s="81"/>
      <c r="F50" s="81"/>
      <c r="G50" s="81"/>
      <c r="H50" s="428"/>
      <c r="I50" s="429"/>
      <c r="J50" s="142">
        <f t="shared" si="0"/>
        <v>0</v>
      </c>
    </row>
    <row r="51" spans="2:10" ht="15" customHeight="1" thickBot="1">
      <c r="B51" s="61" t="s">
        <v>49</v>
      </c>
      <c r="C51" s="72">
        <f t="shared" ref="C51:G51" si="1">SUM(C18:C50)</f>
        <v>0</v>
      </c>
      <c r="D51" s="72">
        <f t="shared" si="1"/>
        <v>0</v>
      </c>
      <c r="E51" s="72">
        <f t="shared" si="1"/>
        <v>0</v>
      </c>
      <c r="F51" s="72">
        <f t="shared" si="1"/>
        <v>0</v>
      </c>
      <c r="G51" s="72">
        <f t="shared" si="1"/>
        <v>0</v>
      </c>
      <c r="H51" s="426">
        <f>SUM(I18:I50)</f>
        <v>0</v>
      </c>
      <c r="I51" s="427"/>
      <c r="J51" s="139">
        <f>SUM(C51:H51)</f>
        <v>0</v>
      </c>
    </row>
    <row r="52" spans="2:10">
      <c r="B52" s="50"/>
      <c r="C52" s="57"/>
      <c r="D52" s="57"/>
      <c r="E52" s="57"/>
      <c r="F52" s="57"/>
      <c r="G52" s="57"/>
      <c r="H52" s="57"/>
      <c r="I52" s="57"/>
      <c r="J52" s="57"/>
    </row>
    <row r="53" spans="2:10">
      <c r="B53" s="329" t="s">
        <v>77</v>
      </c>
      <c r="C53" s="57"/>
      <c r="D53" s="57"/>
      <c r="E53" s="57"/>
      <c r="F53" s="57"/>
      <c r="G53" s="57"/>
      <c r="H53" s="57"/>
      <c r="I53" s="57"/>
      <c r="J53" s="57"/>
    </row>
    <row r="54" spans="2:10">
      <c r="B54" s="67" t="s">
        <v>56</v>
      </c>
      <c r="C54" s="51"/>
      <c r="D54" s="65"/>
      <c r="E54" s="65"/>
      <c r="F54" s="52"/>
      <c r="G54" s="65"/>
      <c r="H54" s="74"/>
      <c r="I54" s="65"/>
      <c r="J54" s="65"/>
    </row>
    <row r="55" spans="2:10">
      <c r="B55" s="50"/>
      <c r="C55" s="57"/>
      <c r="D55" s="57"/>
      <c r="E55" s="57"/>
      <c r="F55" s="57"/>
      <c r="G55" s="57"/>
      <c r="H55" s="57"/>
      <c r="I55" s="57"/>
      <c r="J55" s="57"/>
    </row>
    <row r="56" spans="2:10" ht="12" thickBot="1">
      <c r="B56" s="58"/>
      <c r="C56" s="58"/>
      <c r="D56" s="58"/>
      <c r="E56" s="58"/>
      <c r="F56" s="59"/>
      <c r="G56" s="419"/>
      <c r="H56" s="419"/>
      <c r="I56" s="419"/>
    </row>
    <row r="57" spans="2:10">
      <c r="B57" s="420" t="s">
        <v>89</v>
      </c>
      <c r="C57" s="420"/>
      <c r="D57" s="65"/>
      <c r="E57" s="65"/>
      <c r="F57" s="52"/>
      <c r="G57" s="65" t="s">
        <v>46</v>
      </c>
      <c r="H57" s="74"/>
    </row>
    <row r="58" spans="2:10">
      <c r="B58" s="65"/>
      <c r="C58" s="65"/>
      <c r="D58" s="65"/>
      <c r="E58" s="65"/>
      <c r="F58" s="52"/>
      <c r="G58" s="65"/>
      <c r="H58" s="74"/>
      <c r="I58" s="65"/>
      <c r="J58" s="65"/>
    </row>
    <row r="59" spans="2:10" ht="10.15" customHeight="1">
      <c r="B59" s="145"/>
      <c r="C59" s="143"/>
      <c r="E59" s="146"/>
      <c r="F59" s="146"/>
      <c r="I59" s="146"/>
      <c r="J59" s="146"/>
    </row>
    <row r="60" spans="2:10" ht="14.45" customHeight="1">
      <c r="B60" s="143"/>
      <c r="C60" s="143"/>
      <c r="D60" s="50"/>
      <c r="E60" s="146"/>
      <c r="F60" s="146"/>
      <c r="G60" s="50"/>
      <c r="H60" s="50"/>
      <c r="I60" s="146"/>
      <c r="J60" s="146"/>
    </row>
    <row r="61" spans="2:10" ht="15" customHeight="1">
      <c r="B61" s="143"/>
      <c r="C61" s="143"/>
      <c r="D61" s="56"/>
      <c r="E61" s="146"/>
      <c r="F61" s="146"/>
      <c r="G61" s="56"/>
      <c r="H61" s="56"/>
      <c r="I61" s="146"/>
      <c r="J61" s="146"/>
    </row>
    <row r="62" spans="2:10" ht="14.45" customHeight="1">
      <c r="B62" s="60"/>
      <c r="C62" s="56"/>
      <c r="D62" s="56"/>
      <c r="E62" s="146"/>
      <c r="F62" s="146"/>
      <c r="G62" s="56"/>
      <c r="H62" s="56"/>
      <c r="I62" s="56"/>
      <c r="J62" s="56"/>
    </row>
    <row r="63" spans="2:10" ht="14.45" customHeight="1">
      <c r="B63" s="48"/>
      <c r="C63" s="48"/>
      <c r="D63" s="48"/>
      <c r="E63" s="146"/>
      <c r="F63" s="146"/>
      <c r="G63" s="48"/>
      <c r="H63" s="48"/>
      <c r="I63" s="48"/>
      <c r="J63" s="48"/>
    </row>
    <row r="64" spans="2:10" ht="14.45" customHeight="1">
      <c r="E64" s="146"/>
      <c r="F64" s="146"/>
    </row>
  </sheetData>
  <customSheetViews>
    <customSheetView guid="{07DA3776-ADF0-4365-AA26-96BD57DE4845}" showPageBreaks="1" view="pageLayout">
      <selection activeCell="D23" sqref="D23"/>
      <pageMargins left="0.5" right="0.5" top="0.5" bottom="0.5" header="0.5" footer="0.5"/>
      <printOptions horizontalCentered="1" verticalCentered="1"/>
      <pageSetup scale="90" orientation="portrait" r:id="rId1"/>
    </customSheetView>
    <customSheetView guid="{7BDE8AD4-D767-4E66-9A16-25290E6A13C0}">
      <selection activeCell="B3" sqref="B3"/>
      <pageMargins left="0.5" right="0.5" top="0.5" bottom="0.5" header="0.5" footer="0.5"/>
      <printOptions horizontalCentered="1" verticalCentered="1"/>
      <pageSetup scale="90" orientation="portrait" r:id="rId2"/>
    </customSheetView>
  </customSheetViews>
  <mergeCells count="46">
    <mergeCell ref="H25:I25"/>
    <mergeCell ref="H19:I19"/>
    <mergeCell ref="H18:I18"/>
    <mergeCell ref="F6:G6"/>
    <mergeCell ref="H24:I24"/>
    <mergeCell ref="H23:I23"/>
    <mergeCell ref="H22:I22"/>
    <mergeCell ref="H21:I21"/>
    <mergeCell ref="H20:I20"/>
    <mergeCell ref="H30:I30"/>
    <mergeCell ref="H29:I29"/>
    <mergeCell ref="H28:I28"/>
    <mergeCell ref="H27:I27"/>
    <mergeCell ref="H26:I26"/>
    <mergeCell ref="H35:I35"/>
    <mergeCell ref="H34:I34"/>
    <mergeCell ref="H33:I33"/>
    <mergeCell ref="H32:I32"/>
    <mergeCell ref="H31:I31"/>
    <mergeCell ref="H40:I40"/>
    <mergeCell ref="H39:I39"/>
    <mergeCell ref="H38:I38"/>
    <mergeCell ref="H37:I37"/>
    <mergeCell ref="H36:I36"/>
    <mergeCell ref="G56:I56"/>
    <mergeCell ref="B57:C57"/>
    <mergeCell ref="B9:D9"/>
    <mergeCell ref="F9:I9"/>
    <mergeCell ref="B16:B17"/>
    <mergeCell ref="H51:I51"/>
    <mergeCell ref="H50:I50"/>
    <mergeCell ref="H49:I49"/>
    <mergeCell ref="H48:I48"/>
    <mergeCell ref="H47:I47"/>
    <mergeCell ref="H46:I46"/>
    <mergeCell ref="H45:I45"/>
    <mergeCell ref="H44:I44"/>
    <mergeCell ref="H43:I43"/>
    <mergeCell ref="H42:I42"/>
    <mergeCell ref="H41:I41"/>
    <mergeCell ref="B5:C5"/>
    <mergeCell ref="B6:D6"/>
    <mergeCell ref="I6:J6"/>
    <mergeCell ref="F8:I8"/>
    <mergeCell ref="H17:I17"/>
    <mergeCell ref="H16:I16"/>
  </mergeCells>
  <conditionalFormatting sqref="K47 C51:G51 J18:J51">
    <cfRule type="cellIs" dxfId="0" priority="1" stopIfTrue="1" operator="equal">
      <formula>0</formula>
    </cfRule>
  </conditionalFormatting>
  <printOptions horizontalCentered="1" verticalCentered="1"/>
  <pageMargins left="0.5" right="0.5" top="0.5" bottom="0.5" header="0.5" footer="0.5"/>
  <pageSetup scale="90"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6"/>
  <sheetViews>
    <sheetView topLeftCell="A16" workbookViewId="0">
      <selection activeCell="S46" sqref="S46"/>
    </sheetView>
  </sheetViews>
  <sheetFormatPr defaultColWidth="8.85546875" defaultRowHeight="12.75"/>
  <cols>
    <col min="1" max="1" width="2.7109375" style="206" customWidth="1"/>
    <col min="2" max="2" width="4.7109375" style="206" customWidth="1"/>
    <col min="3" max="3" width="5.28515625" style="206" customWidth="1"/>
    <col min="4" max="4" width="19.7109375" style="206" customWidth="1"/>
    <col min="5" max="5" width="6.7109375" style="206" customWidth="1"/>
    <col min="6" max="7" width="5.7109375" style="206" customWidth="1"/>
    <col min="8" max="8" width="6.140625" style="206" customWidth="1"/>
    <col min="9" max="9" width="5.7109375" style="206" customWidth="1"/>
    <col min="10" max="10" width="6.85546875" style="206" customWidth="1"/>
    <col min="11" max="11" width="3.7109375" style="206" customWidth="1"/>
    <col min="12" max="12" width="3.28515625" style="206" customWidth="1"/>
    <col min="13" max="13" width="5.7109375" style="206" customWidth="1"/>
    <col min="14" max="14" width="4.7109375" style="206" customWidth="1"/>
    <col min="15" max="15" width="6.28515625" style="206" customWidth="1"/>
    <col min="16" max="16" width="6.7109375" style="206" customWidth="1"/>
    <col min="17" max="17" width="7.7109375" style="206" customWidth="1"/>
    <col min="18" max="18" width="2.7109375" style="206" customWidth="1"/>
    <col min="19" max="19" width="25" style="206" customWidth="1"/>
    <col min="20" max="20" width="10.5703125" style="206" customWidth="1"/>
    <col min="21" max="16384" width="8.85546875" style="206"/>
  </cols>
  <sheetData>
    <row r="1" spans="1:26" ht="12" customHeight="1">
      <c r="A1" s="204"/>
      <c r="B1" s="204"/>
      <c r="C1" s="204"/>
      <c r="D1" s="204"/>
      <c r="E1" s="204"/>
      <c r="F1" s="204"/>
      <c r="G1" s="204"/>
      <c r="H1" s="204"/>
      <c r="I1" s="204"/>
      <c r="J1" s="204"/>
      <c r="K1" s="204"/>
      <c r="L1" s="204"/>
      <c r="M1" s="204"/>
      <c r="N1" s="204"/>
      <c r="O1" s="204"/>
      <c r="P1" s="204"/>
      <c r="Q1" s="204"/>
      <c r="R1" s="205"/>
    </row>
    <row r="2" spans="1:26" ht="8.1" customHeight="1">
      <c r="A2" s="204"/>
      <c r="B2" s="635" t="s">
        <v>93</v>
      </c>
      <c r="C2" s="635"/>
      <c r="D2" s="635"/>
      <c r="E2" s="635"/>
      <c r="F2" s="207"/>
      <c r="G2" s="207"/>
      <c r="H2" s="207"/>
      <c r="I2" s="207"/>
      <c r="J2" s="207"/>
      <c r="K2" s="207"/>
      <c r="L2" s="207"/>
      <c r="M2" s="207"/>
      <c r="N2" s="207"/>
      <c r="O2" s="207"/>
      <c r="P2" s="207"/>
      <c r="Q2" s="208"/>
      <c r="R2" s="205"/>
    </row>
    <row r="3" spans="1:26" ht="6.95" customHeight="1">
      <c r="A3" s="204"/>
      <c r="B3" s="636" t="s">
        <v>94</v>
      </c>
      <c r="C3" s="636"/>
      <c r="D3" s="636"/>
      <c r="E3" s="636"/>
      <c r="F3" s="627" t="s">
        <v>95</v>
      </c>
      <c r="G3" s="628"/>
      <c r="H3" s="628"/>
      <c r="I3" s="628"/>
      <c r="J3" s="628"/>
      <c r="K3" s="628"/>
      <c r="L3" s="629"/>
      <c r="M3" s="637" t="s">
        <v>96</v>
      </c>
      <c r="N3" s="638"/>
      <c r="O3" s="641">
        <v>1</v>
      </c>
      <c r="P3" s="643" t="s">
        <v>97</v>
      </c>
      <c r="Q3" s="625"/>
      <c r="R3" s="205"/>
    </row>
    <row r="4" spans="1:26" ht="6.95" customHeight="1">
      <c r="A4" s="204"/>
      <c r="B4" s="636"/>
      <c r="C4" s="636"/>
      <c r="D4" s="636"/>
      <c r="E4" s="636"/>
      <c r="F4" s="627" t="s">
        <v>98</v>
      </c>
      <c r="G4" s="628"/>
      <c r="H4" s="628"/>
      <c r="I4" s="628"/>
      <c r="J4" s="628"/>
      <c r="K4" s="628"/>
      <c r="L4" s="629"/>
      <c r="M4" s="639"/>
      <c r="N4" s="640"/>
      <c r="O4" s="642"/>
      <c r="P4" s="644"/>
      <c r="Q4" s="626"/>
      <c r="R4" s="205"/>
    </row>
    <row r="5" spans="1:26" ht="9" customHeight="1" thickBot="1">
      <c r="A5" s="204"/>
      <c r="B5" s="630" t="s">
        <v>99</v>
      </c>
      <c r="C5" s="630"/>
      <c r="D5" s="630"/>
      <c r="E5" s="209"/>
      <c r="F5" s="631"/>
      <c r="G5" s="631"/>
      <c r="H5" s="632" t="str">
        <f>IF(F5="TRANSIT","&lt;submit in blue&gt;","")</f>
        <v/>
      </c>
      <c r="I5" s="632"/>
      <c r="J5" s="633" t="s">
        <v>28</v>
      </c>
      <c r="K5" s="633"/>
      <c r="L5" s="634"/>
      <c r="M5" s="210"/>
      <c r="N5" s="211"/>
      <c r="O5" s="211"/>
      <c r="P5" s="211"/>
      <c r="Q5" s="212"/>
      <c r="R5" s="205"/>
    </row>
    <row r="6" spans="1:26" ht="11.1" customHeight="1" thickTop="1">
      <c r="A6" s="204"/>
      <c r="B6" s="645" t="s">
        <v>100</v>
      </c>
      <c r="C6" s="646"/>
      <c r="D6" s="646"/>
      <c r="E6" s="646"/>
      <c r="F6" s="646"/>
      <c r="G6" s="647"/>
      <c r="H6" s="645" t="s">
        <v>101</v>
      </c>
      <c r="I6" s="646"/>
      <c r="J6" s="646"/>
      <c r="K6" s="646"/>
      <c r="L6" s="648"/>
      <c r="M6" s="649" t="s">
        <v>102</v>
      </c>
      <c r="N6" s="649"/>
      <c r="O6" s="649"/>
      <c r="P6" s="649"/>
      <c r="Q6" s="650"/>
      <c r="R6" s="205"/>
    </row>
    <row r="7" spans="1:26" ht="12" customHeight="1">
      <c r="A7" s="204"/>
      <c r="B7" s="616"/>
      <c r="C7" s="617"/>
      <c r="D7" s="617"/>
      <c r="E7" s="617"/>
      <c r="F7" s="617"/>
      <c r="G7" s="618"/>
      <c r="H7" s="619"/>
      <c r="I7" s="620"/>
      <c r="J7" s="620"/>
      <c r="K7" s="620"/>
      <c r="L7" s="621"/>
      <c r="M7" s="622"/>
      <c r="N7" s="623"/>
      <c r="O7" s="623"/>
      <c r="P7" s="623"/>
      <c r="Q7" s="624"/>
      <c r="R7" s="205"/>
    </row>
    <row r="8" spans="1:26" ht="9" customHeight="1">
      <c r="A8" s="204"/>
      <c r="B8" s="603" t="s">
        <v>103</v>
      </c>
      <c r="C8" s="604"/>
      <c r="D8" s="604"/>
      <c r="E8" s="604"/>
      <c r="F8" s="608" t="s">
        <v>104</v>
      </c>
      <c r="G8" s="609"/>
      <c r="H8" s="603" t="s">
        <v>105</v>
      </c>
      <c r="I8" s="604"/>
      <c r="J8" s="604"/>
      <c r="K8" s="604"/>
      <c r="L8" s="604"/>
      <c r="M8" s="604"/>
      <c r="N8" s="605"/>
      <c r="O8" s="610" t="s">
        <v>106</v>
      </c>
      <c r="P8" s="611"/>
      <c r="Q8" s="612"/>
      <c r="R8" s="205"/>
    </row>
    <row r="9" spans="1:26" ht="9" customHeight="1">
      <c r="A9" s="204"/>
      <c r="B9" s="590"/>
      <c r="C9" s="591"/>
      <c r="D9" s="591"/>
      <c r="E9" s="591"/>
      <c r="F9" s="591"/>
      <c r="G9" s="592"/>
      <c r="H9" s="213"/>
      <c r="I9" s="214"/>
      <c r="J9" s="213"/>
      <c r="K9" s="213"/>
      <c r="L9" s="213"/>
      <c r="M9" s="213"/>
      <c r="N9" s="215"/>
      <c r="O9" s="213"/>
      <c r="P9" s="213"/>
      <c r="Q9" s="215"/>
      <c r="R9" s="205"/>
    </row>
    <row r="10" spans="1:26" ht="9" customHeight="1">
      <c r="A10" s="216"/>
      <c r="B10" s="599" t="s">
        <v>107</v>
      </c>
      <c r="C10" s="600"/>
      <c r="D10" s="600"/>
      <c r="E10" s="600"/>
      <c r="F10" s="600"/>
      <c r="G10" s="600"/>
      <c r="H10" s="599" t="s">
        <v>108</v>
      </c>
      <c r="I10" s="600"/>
      <c r="J10" s="600"/>
      <c r="K10" s="600"/>
      <c r="L10" s="600"/>
      <c r="M10" s="600"/>
      <c r="N10" s="600"/>
      <c r="O10" s="613" t="s">
        <v>109</v>
      </c>
      <c r="P10" s="614"/>
      <c r="Q10" s="615"/>
      <c r="R10" s="217"/>
      <c r="S10" s="218"/>
      <c r="T10" s="218"/>
      <c r="U10" s="218"/>
      <c r="V10" s="218"/>
      <c r="W10" s="218"/>
      <c r="X10" s="218"/>
      <c r="Y10" s="218"/>
      <c r="Z10" s="218"/>
    </row>
    <row r="11" spans="1:26" ht="11.1" customHeight="1">
      <c r="A11" s="216"/>
      <c r="B11" s="590"/>
      <c r="C11" s="591"/>
      <c r="D11" s="591"/>
      <c r="E11" s="591"/>
      <c r="F11" s="591"/>
      <c r="G11" s="592"/>
      <c r="H11" s="593"/>
      <c r="I11" s="594"/>
      <c r="J11" s="594"/>
      <c r="K11" s="594"/>
      <c r="L11" s="594"/>
      <c r="M11" s="594"/>
      <c r="N11" s="595"/>
      <c r="O11" s="596"/>
      <c r="P11" s="597"/>
      <c r="Q11" s="598"/>
      <c r="R11" s="217"/>
      <c r="S11" s="218"/>
      <c r="U11" s="218"/>
      <c r="V11" s="218"/>
      <c r="W11" s="218"/>
      <c r="X11" s="218"/>
      <c r="Y11" s="218"/>
      <c r="Z11" s="218"/>
    </row>
    <row r="12" spans="1:26" ht="9" customHeight="1">
      <c r="A12" s="216"/>
      <c r="B12" s="599" t="s">
        <v>110</v>
      </c>
      <c r="C12" s="600"/>
      <c r="D12" s="600"/>
      <c r="E12" s="219" t="s">
        <v>111</v>
      </c>
      <c r="F12" s="601" t="s">
        <v>112</v>
      </c>
      <c r="G12" s="602"/>
      <c r="H12" s="603" t="s">
        <v>110</v>
      </c>
      <c r="I12" s="604"/>
      <c r="J12" s="604"/>
      <c r="K12" s="604"/>
      <c r="L12" s="604"/>
      <c r="M12" s="604"/>
      <c r="N12" s="605"/>
      <c r="O12" s="220" t="s">
        <v>111</v>
      </c>
      <c r="P12" s="606" t="s">
        <v>112</v>
      </c>
      <c r="Q12" s="607"/>
      <c r="R12" s="217"/>
      <c r="S12" s="218"/>
      <c r="T12" s="218"/>
      <c r="U12" s="218"/>
      <c r="V12" s="218"/>
      <c r="W12" s="218"/>
      <c r="X12" s="218"/>
      <c r="Y12" s="218"/>
      <c r="Z12" s="218"/>
    </row>
    <row r="13" spans="1:26" ht="12" customHeight="1" thickBot="1">
      <c r="A13" s="216"/>
      <c r="B13" s="561"/>
      <c r="C13" s="562"/>
      <c r="D13" s="562"/>
      <c r="E13" s="221"/>
      <c r="F13" s="563"/>
      <c r="G13" s="564"/>
      <c r="H13" s="561"/>
      <c r="I13" s="562"/>
      <c r="J13" s="562"/>
      <c r="K13" s="562"/>
      <c r="L13" s="562"/>
      <c r="M13" s="562"/>
      <c r="N13" s="565"/>
      <c r="O13" s="222"/>
      <c r="P13" s="566"/>
      <c r="Q13" s="567"/>
      <c r="R13" s="217"/>
      <c r="S13" s="218"/>
      <c r="U13" s="218"/>
      <c r="V13" s="218"/>
      <c r="W13" s="218"/>
      <c r="X13" s="218"/>
      <c r="Y13" s="218"/>
      <c r="Z13" s="218"/>
    </row>
    <row r="14" spans="1:26" ht="12" customHeight="1" thickTop="1" thickBot="1">
      <c r="A14" s="216"/>
      <c r="B14" s="568" t="s">
        <v>113</v>
      </c>
      <c r="C14" s="569"/>
      <c r="D14" s="570" t="s">
        <v>114</v>
      </c>
      <c r="E14" s="559" t="s">
        <v>115</v>
      </c>
      <c r="F14" s="223" t="s">
        <v>116</v>
      </c>
      <c r="G14" s="572" t="s">
        <v>117</v>
      </c>
      <c r="H14" s="573"/>
      <c r="I14" s="559" t="s">
        <v>118</v>
      </c>
      <c r="J14" s="223" t="s">
        <v>119</v>
      </c>
      <c r="K14" s="224"/>
      <c r="L14" s="572" t="s">
        <v>120</v>
      </c>
      <c r="M14" s="572"/>
      <c r="N14" s="572"/>
      <c r="O14" s="575"/>
      <c r="P14" s="559" t="s">
        <v>121</v>
      </c>
      <c r="Q14" s="576" t="s">
        <v>122</v>
      </c>
      <c r="R14" s="217"/>
      <c r="S14" s="218"/>
      <c r="U14" s="218"/>
      <c r="V14" s="218"/>
      <c r="W14" s="218"/>
      <c r="X14" s="218"/>
      <c r="Y14" s="218"/>
      <c r="Z14" s="218"/>
    </row>
    <row r="15" spans="1:26" ht="8.1" customHeight="1">
      <c r="A15" s="216"/>
      <c r="B15" s="578"/>
      <c r="C15" s="580"/>
      <c r="D15" s="571"/>
      <c r="E15" s="560"/>
      <c r="F15" s="225"/>
      <c r="G15" s="226"/>
      <c r="H15" s="219"/>
      <c r="I15" s="574"/>
      <c r="J15" s="225" t="s">
        <v>123</v>
      </c>
      <c r="K15" s="226" t="s">
        <v>124</v>
      </c>
      <c r="L15" s="582" t="s">
        <v>125</v>
      </c>
      <c r="M15" s="583"/>
      <c r="N15" s="582" t="s">
        <v>126</v>
      </c>
      <c r="O15" s="583"/>
      <c r="P15" s="560"/>
      <c r="Q15" s="577"/>
      <c r="R15" s="217"/>
      <c r="S15" s="218"/>
      <c r="U15" s="218"/>
      <c r="V15" s="218"/>
      <c r="W15" s="218"/>
      <c r="X15" s="218"/>
      <c r="Y15" s="218"/>
      <c r="Z15" s="218"/>
    </row>
    <row r="16" spans="1:26" ht="8.25" customHeight="1" thickBot="1">
      <c r="A16" s="216"/>
      <c r="B16" s="579"/>
      <c r="C16" s="581"/>
      <c r="D16" s="227" t="s">
        <v>127</v>
      </c>
      <c r="E16" s="228"/>
      <c r="F16" s="219"/>
      <c r="G16" s="229"/>
      <c r="H16" s="219"/>
      <c r="I16" s="230" t="s">
        <v>128</v>
      </c>
      <c r="J16" s="219"/>
      <c r="K16" s="229"/>
      <c r="L16" s="584" t="s">
        <v>129</v>
      </c>
      <c r="M16" s="585"/>
      <c r="N16" s="584" t="s">
        <v>130</v>
      </c>
      <c r="O16" s="585"/>
      <c r="P16" s="231" t="s">
        <v>131</v>
      </c>
      <c r="Q16" s="232" t="s">
        <v>70</v>
      </c>
      <c r="R16" s="217"/>
      <c r="S16" s="218"/>
      <c r="U16" s="218"/>
      <c r="V16" s="218"/>
      <c r="W16" s="218"/>
      <c r="X16" s="218"/>
      <c r="Y16" s="218"/>
      <c r="Z16" s="218"/>
    </row>
    <row r="17" spans="1:26" ht="8.1" customHeight="1">
      <c r="A17" s="216"/>
      <c r="B17" s="588" t="s">
        <v>132</v>
      </c>
      <c r="C17" s="589"/>
      <c r="D17" s="233" t="s">
        <v>133</v>
      </c>
      <c r="E17" s="231" t="s">
        <v>134</v>
      </c>
      <c r="F17" s="219" t="s">
        <v>135</v>
      </c>
      <c r="G17" s="229"/>
      <c r="H17" s="219"/>
      <c r="I17" s="230" t="s">
        <v>136</v>
      </c>
      <c r="J17" s="219" t="s">
        <v>137</v>
      </c>
      <c r="K17" s="229" t="s">
        <v>138</v>
      </c>
      <c r="L17" s="584" t="s">
        <v>139</v>
      </c>
      <c r="M17" s="585"/>
      <c r="N17" s="586"/>
      <c r="O17" s="587"/>
      <c r="P17" s="231" t="s">
        <v>140</v>
      </c>
      <c r="Q17" s="232" t="s">
        <v>141</v>
      </c>
      <c r="R17" s="217"/>
      <c r="S17" s="218"/>
      <c r="U17" s="218"/>
      <c r="V17" s="218"/>
      <c r="W17" s="218"/>
      <c r="X17" s="218"/>
      <c r="Y17" s="218"/>
      <c r="Z17" s="218"/>
    </row>
    <row r="18" spans="1:26" ht="9" customHeight="1">
      <c r="A18" s="216"/>
      <c r="B18" s="234" t="s">
        <v>0</v>
      </c>
      <c r="C18" s="235" t="s">
        <v>142</v>
      </c>
      <c r="D18" s="236" t="s">
        <v>143</v>
      </c>
      <c r="E18" s="237"/>
      <c r="F18" s="219" t="s">
        <v>144</v>
      </c>
      <c r="G18" s="237" t="s">
        <v>145</v>
      </c>
      <c r="H18" s="219" t="s">
        <v>146</v>
      </c>
      <c r="I18" s="237"/>
      <c r="J18" s="219" t="s">
        <v>147</v>
      </c>
      <c r="K18" s="237" t="s">
        <v>148</v>
      </c>
      <c r="L18" s="557" t="s">
        <v>149</v>
      </c>
      <c r="M18" s="558"/>
      <c r="N18" s="238" t="s">
        <v>150</v>
      </c>
      <c r="O18" s="239" t="s">
        <v>17</v>
      </c>
      <c r="P18" s="237"/>
      <c r="Q18" s="240" t="s">
        <v>151</v>
      </c>
      <c r="R18" s="217"/>
      <c r="S18" s="218"/>
      <c r="U18" s="218"/>
      <c r="V18" s="218"/>
      <c r="W18" s="218"/>
      <c r="X18" s="218"/>
      <c r="Y18" s="218"/>
      <c r="Z18" s="218"/>
    </row>
    <row r="19" spans="1:26" ht="12" customHeight="1">
      <c r="A19" s="216">
        <v>1</v>
      </c>
      <c r="B19" s="551"/>
      <c r="C19" s="241"/>
      <c r="D19" s="552"/>
      <c r="E19" s="554"/>
      <c r="F19" s="554"/>
      <c r="G19" s="554"/>
      <c r="H19" s="554"/>
      <c r="I19" s="555"/>
      <c r="J19" s="242"/>
      <c r="K19" s="243"/>
      <c r="L19" s="241"/>
      <c r="M19" s="244"/>
      <c r="N19" s="547"/>
      <c r="O19" s="549" t="str">
        <f>IF(ISBLANK(N19)," ",IF(OR(UPPER(K19)="SC",UPPER(K20)="SC"),"N/A(SC)", N19*$I$61))</f>
        <v xml:space="preserve"> </v>
      </c>
      <c r="P19" s="242"/>
      <c r="Q19" s="550" t="str">
        <f>IF((SUM(E19:I19)+J20+M19+M20+SUM(O19:O19)+P20)=0,"",SUM(E19:I19)+J20+M19+M20+SUM(O19:O19)+P20)</f>
        <v/>
      </c>
      <c r="R19" s="245">
        <v>1</v>
      </c>
      <c r="S19" s="218"/>
      <c r="U19" s="218"/>
      <c r="V19" s="218"/>
      <c r="W19" s="218"/>
      <c r="X19" s="218"/>
      <c r="Y19" s="218"/>
      <c r="Z19" s="218"/>
    </row>
    <row r="20" spans="1:26" ht="12" customHeight="1">
      <c r="A20" s="216"/>
      <c r="B20" s="551"/>
      <c r="C20" s="241"/>
      <c r="D20" s="553"/>
      <c r="E20" s="554"/>
      <c r="F20" s="554"/>
      <c r="G20" s="554"/>
      <c r="H20" s="554"/>
      <c r="I20" s="556"/>
      <c r="J20" s="244"/>
      <c r="K20" s="243"/>
      <c r="L20" s="241"/>
      <c r="M20" s="244"/>
      <c r="N20" s="548"/>
      <c r="O20" s="549"/>
      <c r="P20" s="244"/>
      <c r="Q20" s="550"/>
      <c r="R20" s="245"/>
      <c r="S20" s="218"/>
      <c r="U20" s="218"/>
      <c r="V20" s="218"/>
      <c r="W20" s="218"/>
      <c r="X20" s="218"/>
      <c r="Y20" s="218"/>
      <c r="Z20" s="218"/>
    </row>
    <row r="21" spans="1:26" ht="12" customHeight="1">
      <c r="A21" s="216">
        <v>2</v>
      </c>
      <c r="B21" s="551"/>
      <c r="C21" s="241"/>
      <c r="D21" s="552"/>
      <c r="E21" s="554"/>
      <c r="F21" s="554"/>
      <c r="G21" s="554"/>
      <c r="H21" s="554"/>
      <c r="I21" s="555"/>
      <c r="J21" s="242"/>
      <c r="K21" s="243"/>
      <c r="L21" s="241"/>
      <c r="M21" s="244"/>
      <c r="N21" s="547"/>
      <c r="O21" s="549" t="str">
        <f>IF(ISBLANK(N21)," ",IF(OR(UPPER(K21)="SC",UPPER(K22)="SC"),"N/A(SC)", N21*$I$61))</f>
        <v xml:space="preserve"> </v>
      </c>
      <c r="P21" s="242"/>
      <c r="Q21" s="550" t="str">
        <f>IF((SUM(E21:I21)+J22+M21+M22+SUM(O21:O21)+P22)=0,"",SUM(E21:I21)+J22+M21+M22+SUM(O21:O21)+P22)</f>
        <v/>
      </c>
      <c r="R21" s="245">
        <v>2</v>
      </c>
      <c r="S21" s="218"/>
      <c r="U21" s="218"/>
      <c r="V21" s="218"/>
      <c r="W21" s="218"/>
      <c r="X21" s="218"/>
      <c r="Y21" s="218"/>
      <c r="Z21" s="218"/>
    </row>
    <row r="22" spans="1:26" ht="12" customHeight="1">
      <c r="A22" s="216"/>
      <c r="B22" s="551"/>
      <c r="C22" s="241"/>
      <c r="D22" s="553"/>
      <c r="E22" s="554"/>
      <c r="F22" s="554"/>
      <c r="G22" s="554"/>
      <c r="H22" s="554"/>
      <c r="I22" s="556"/>
      <c r="J22" s="244"/>
      <c r="K22" s="243"/>
      <c r="L22" s="241"/>
      <c r="M22" s="244"/>
      <c r="N22" s="548"/>
      <c r="O22" s="549"/>
      <c r="P22" s="244"/>
      <c r="Q22" s="550"/>
      <c r="R22" s="245"/>
      <c r="S22" s="218"/>
      <c r="U22" s="218"/>
      <c r="V22" s="218"/>
      <c r="W22" s="218"/>
      <c r="X22" s="218"/>
      <c r="Y22" s="218"/>
      <c r="Z22" s="218"/>
    </row>
    <row r="23" spans="1:26" ht="12" customHeight="1">
      <c r="A23" s="216">
        <v>3</v>
      </c>
      <c r="B23" s="551"/>
      <c r="C23" s="241"/>
      <c r="D23" s="552"/>
      <c r="E23" s="554"/>
      <c r="F23" s="554"/>
      <c r="G23" s="554"/>
      <c r="H23" s="554"/>
      <c r="I23" s="555"/>
      <c r="J23" s="242"/>
      <c r="K23" s="243"/>
      <c r="L23" s="241"/>
      <c r="M23" s="244"/>
      <c r="N23" s="547"/>
      <c r="O23" s="549" t="str">
        <f>IF(ISBLANK(N23)," ",IF(OR(UPPER(K23)="SC",UPPER(K24)="SC"),"N/A(SC)", N23*$I$61))</f>
        <v xml:space="preserve"> </v>
      </c>
      <c r="P23" s="242"/>
      <c r="Q23" s="550" t="str">
        <f>IF((SUM(E23:I23)+J24+M23+M24+SUM(O23:O23)+P24)=0,"",SUM(E23:I23)+J24+M23+M24+SUM(O23:O23)+P24)</f>
        <v/>
      </c>
      <c r="R23" s="245">
        <v>3</v>
      </c>
      <c r="S23" s="218"/>
      <c r="U23" s="218"/>
      <c r="V23" s="218"/>
      <c r="W23" s="218"/>
      <c r="X23" s="218"/>
      <c r="Y23" s="218"/>
      <c r="Z23" s="218"/>
    </row>
    <row r="24" spans="1:26" ht="12" customHeight="1">
      <c r="A24" s="216"/>
      <c r="B24" s="551"/>
      <c r="C24" s="241"/>
      <c r="D24" s="553"/>
      <c r="E24" s="554"/>
      <c r="F24" s="554"/>
      <c r="G24" s="554"/>
      <c r="H24" s="554"/>
      <c r="I24" s="556"/>
      <c r="J24" s="244"/>
      <c r="K24" s="243"/>
      <c r="L24" s="241"/>
      <c r="M24" s="244"/>
      <c r="N24" s="548"/>
      <c r="O24" s="549"/>
      <c r="P24" s="244"/>
      <c r="Q24" s="550"/>
      <c r="R24" s="245"/>
      <c r="S24" s="218"/>
      <c r="U24" s="218"/>
      <c r="V24" s="218"/>
      <c r="W24" s="218"/>
      <c r="X24" s="218"/>
      <c r="Y24" s="218"/>
      <c r="Z24" s="218"/>
    </row>
    <row r="25" spans="1:26" ht="12" customHeight="1">
      <c r="A25" s="216">
        <v>4</v>
      </c>
      <c r="B25" s="551"/>
      <c r="C25" s="241"/>
      <c r="D25" s="552"/>
      <c r="E25" s="554"/>
      <c r="F25" s="554"/>
      <c r="G25" s="554"/>
      <c r="H25" s="554"/>
      <c r="I25" s="555"/>
      <c r="J25" s="242"/>
      <c r="K25" s="243"/>
      <c r="L25" s="241"/>
      <c r="M25" s="244"/>
      <c r="N25" s="547"/>
      <c r="O25" s="549" t="str">
        <f>IF(ISBLANK(N25)," ",IF(OR(UPPER(K25)="SC",UPPER(K26)="SC"),"N/A(SC)", N25*$I$61))</f>
        <v xml:space="preserve"> </v>
      </c>
      <c r="P25" s="242"/>
      <c r="Q25" s="550" t="str">
        <f>IF((SUM(E25:I25)+J26+M25+M26+SUM(O25:O25)+P26)=0,"",SUM(E25:I25)+J26+M25+M26+SUM(O25:O25)+P26)</f>
        <v/>
      </c>
      <c r="R25" s="245">
        <v>4</v>
      </c>
      <c r="S25" s="218"/>
      <c r="U25" s="218"/>
      <c r="V25" s="218"/>
      <c r="W25" s="218"/>
      <c r="X25" s="218"/>
      <c r="Y25" s="218"/>
      <c r="Z25" s="218"/>
    </row>
    <row r="26" spans="1:26" ht="12" customHeight="1">
      <c r="A26" s="216"/>
      <c r="B26" s="551"/>
      <c r="C26" s="241"/>
      <c r="D26" s="553"/>
      <c r="E26" s="554"/>
      <c r="F26" s="554"/>
      <c r="G26" s="554"/>
      <c r="H26" s="554"/>
      <c r="I26" s="556"/>
      <c r="J26" s="244"/>
      <c r="K26" s="243"/>
      <c r="L26" s="241"/>
      <c r="M26" s="244"/>
      <c r="N26" s="548"/>
      <c r="O26" s="549"/>
      <c r="P26" s="244"/>
      <c r="Q26" s="550"/>
      <c r="R26" s="245"/>
      <c r="S26" s="218"/>
      <c r="U26" s="218"/>
      <c r="V26" s="218"/>
      <c r="W26" s="218"/>
      <c r="X26" s="218"/>
      <c r="Y26" s="218"/>
      <c r="Z26" s="218"/>
    </row>
    <row r="27" spans="1:26" ht="12" customHeight="1">
      <c r="A27" s="216">
        <v>5</v>
      </c>
      <c r="B27" s="551"/>
      <c r="C27" s="241"/>
      <c r="D27" s="552"/>
      <c r="E27" s="554"/>
      <c r="F27" s="554"/>
      <c r="G27" s="554"/>
      <c r="H27" s="554"/>
      <c r="I27" s="555"/>
      <c r="J27" s="242"/>
      <c r="K27" s="243"/>
      <c r="L27" s="241"/>
      <c r="M27" s="244"/>
      <c r="N27" s="547"/>
      <c r="O27" s="549" t="str">
        <f>IF(ISBLANK(N27)," ",IF(OR(UPPER(K27)="SC",UPPER(K28)="SC"),"N/A(SC)", N27*$I$61))</f>
        <v xml:space="preserve"> </v>
      </c>
      <c r="P27" s="242"/>
      <c r="Q27" s="550" t="str">
        <f>IF((SUM(E27:I27)+J28+M27+M28+SUM(O27:O27)+P28)=0,"",SUM(E27:I27)+J28+M27+M28+SUM(O27:O27)+P28)</f>
        <v/>
      </c>
      <c r="R27" s="245">
        <v>5</v>
      </c>
      <c r="S27" s="218"/>
      <c r="U27" s="218"/>
      <c r="V27" s="218"/>
      <c r="W27" s="218"/>
      <c r="X27" s="218"/>
      <c r="Y27" s="218"/>
      <c r="Z27" s="218"/>
    </row>
    <row r="28" spans="1:26" ht="12" customHeight="1">
      <c r="A28" s="216"/>
      <c r="B28" s="551"/>
      <c r="C28" s="241"/>
      <c r="D28" s="553"/>
      <c r="E28" s="554"/>
      <c r="F28" s="554"/>
      <c r="G28" s="554"/>
      <c r="H28" s="554"/>
      <c r="I28" s="556"/>
      <c r="J28" s="244"/>
      <c r="K28" s="243"/>
      <c r="L28" s="241"/>
      <c r="M28" s="244"/>
      <c r="N28" s="548"/>
      <c r="O28" s="549"/>
      <c r="P28" s="244"/>
      <c r="Q28" s="550"/>
      <c r="R28" s="245"/>
      <c r="S28" s="218"/>
      <c r="U28" s="218"/>
      <c r="V28" s="218"/>
      <c r="W28" s="218"/>
      <c r="X28" s="218"/>
      <c r="Y28" s="218"/>
      <c r="Z28" s="218"/>
    </row>
    <row r="29" spans="1:26" ht="12" customHeight="1">
      <c r="A29" s="216">
        <v>6</v>
      </c>
      <c r="B29" s="551"/>
      <c r="C29" s="241"/>
      <c r="D29" s="552"/>
      <c r="E29" s="554"/>
      <c r="F29" s="554"/>
      <c r="G29" s="554"/>
      <c r="H29" s="554"/>
      <c r="I29" s="555"/>
      <c r="J29" s="242"/>
      <c r="K29" s="243"/>
      <c r="L29" s="241"/>
      <c r="M29" s="244"/>
      <c r="N29" s="547"/>
      <c r="O29" s="549" t="str">
        <f>IF(ISBLANK(N29)," ",IF(OR(UPPER(K29)="SC",UPPER(K30)="SC"),"N/A(SC)", N29*$I$61))</f>
        <v xml:space="preserve"> </v>
      </c>
      <c r="P29" s="242"/>
      <c r="Q29" s="550" t="str">
        <f>IF((SUM(E29:I29)+J30+M29+M30+SUM(O29:O29)+P30)=0,"",SUM(E29:I29)+J30+M29+M30+SUM(O29:O29)+P30)</f>
        <v/>
      </c>
      <c r="R29" s="245">
        <v>6</v>
      </c>
      <c r="S29" s="218"/>
      <c r="U29" s="218"/>
      <c r="V29" s="218"/>
      <c r="W29" s="218"/>
      <c r="X29" s="218"/>
      <c r="Y29" s="218"/>
      <c r="Z29" s="218"/>
    </row>
    <row r="30" spans="1:26" ht="12" customHeight="1">
      <c r="A30" s="216"/>
      <c r="B30" s="551"/>
      <c r="C30" s="241"/>
      <c r="D30" s="553"/>
      <c r="E30" s="554"/>
      <c r="F30" s="554"/>
      <c r="G30" s="554"/>
      <c r="H30" s="554"/>
      <c r="I30" s="556"/>
      <c r="J30" s="244"/>
      <c r="K30" s="243"/>
      <c r="L30" s="241"/>
      <c r="M30" s="244"/>
      <c r="N30" s="548"/>
      <c r="O30" s="549"/>
      <c r="P30" s="244"/>
      <c r="Q30" s="550"/>
      <c r="R30" s="245"/>
      <c r="S30" s="218"/>
      <c r="T30" s="218"/>
      <c r="U30" s="218"/>
      <c r="V30" s="218"/>
      <c r="W30" s="218"/>
      <c r="X30" s="218"/>
      <c r="Y30" s="218"/>
      <c r="Z30" s="218"/>
    </row>
    <row r="31" spans="1:26" ht="12" customHeight="1">
      <c r="A31" s="216">
        <v>7</v>
      </c>
      <c r="B31" s="551"/>
      <c r="C31" s="241"/>
      <c r="D31" s="552"/>
      <c r="E31" s="554"/>
      <c r="F31" s="554"/>
      <c r="G31" s="554"/>
      <c r="H31" s="554"/>
      <c r="I31" s="555"/>
      <c r="J31" s="242"/>
      <c r="K31" s="243"/>
      <c r="L31" s="241"/>
      <c r="M31" s="244"/>
      <c r="N31" s="547"/>
      <c r="O31" s="549" t="str">
        <f>IF(ISBLANK(N31)," ",IF(OR(UPPER(K31)="SC",UPPER(K32)="SC"),"N/A(SC)", N31*$I$61))</f>
        <v xml:space="preserve"> </v>
      </c>
      <c r="P31" s="242"/>
      <c r="Q31" s="550" t="str">
        <f>IF((SUM(E31:I31)+J32+M31+M32+SUM(O31:O31)+P32)=0,"",SUM(E31:I31)+J32+M31+M32+SUM(O31:O31)+P32)</f>
        <v/>
      </c>
      <c r="R31" s="245">
        <v>7</v>
      </c>
      <c r="S31" s="218"/>
      <c r="T31" s="218"/>
      <c r="U31" s="218"/>
      <c r="V31" s="218"/>
      <c r="W31" s="218"/>
      <c r="X31" s="218"/>
      <c r="Y31" s="218"/>
      <c r="Z31" s="218"/>
    </row>
    <row r="32" spans="1:26" ht="12" customHeight="1">
      <c r="A32" s="216"/>
      <c r="B32" s="551"/>
      <c r="C32" s="241"/>
      <c r="D32" s="553"/>
      <c r="E32" s="554"/>
      <c r="F32" s="554"/>
      <c r="G32" s="554"/>
      <c r="H32" s="554"/>
      <c r="I32" s="556"/>
      <c r="J32" s="244"/>
      <c r="K32" s="243"/>
      <c r="L32" s="241"/>
      <c r="M32" s="244"/>
      <c r="N32" s="548"/>
      <c r="O32" s="549"/>
      <c r="P32" s="244"/>
      <c r="Q32" s="550"/>
      <c r="R32" s="245"/>
      <c r="S32" s="218"/>
      <c r="T32" s="218"/>
      <c r="U32" s="218"/>
      <c r="V32" s="218"/>
      <c r="W32" s="218"/>
      <c r="X32" s="218"/>
      <c r="Y32" s="218"/>
      <c r="Z32" s="218"/>
    </row>
    <row r="33" spans="1:26" ht="12" customHeight="1">
      <c r="A33" s="216">
        <v>8</v>
      </c>
      <c r="B33" s="551"/>
      <c r="C33" s="241"/>
      <c r="D33" s="552"/>
      <c r="E33" s="554"/>
      <c r="F33" s="554"/>
      <c r="G33" s="554"/>
      <c r="H33" s="554"/>
      <c r="I33" s="555"/>
      <c r="J33" s="242"/>
      <c r="K33" s="243"/>
      <c r="L33" s="241"/>
      <c r="M33" s="244"/>
      <c r="N33" s="547"/>
      <c r="O33" s="549" t="str">
        <f>IF(ISBLANK(N33)," ",IF(OR(UPPER(K33)="SC",UPPER(K34)="SC"),"N/A(SC)", N33*$I$61))</f>
        <v xml:space="preserve"> </v>
      </c>
      <c r="P33" s="242"/>
      <c r="Q33" s="550" t="str">
        <f>IF((SUM(E33:I33)+J34+M33+M34+SUM(O33:O33)+P34)=0,"",SUM(E33:I33)+J34+M33+M34+SUM(O33:O33)+P34)</f>
        <v/>
      </c>
      <c r="R33" s="245">
        <v>8</v>
      </c>
      <c r="S33" s="218"/>
      <c r="T33" s="218"/>
      <c r="U33" s="218"/>
      <c r="V33" s="218"/>
      <c r="W33" s="218"/>
      <c r="X33" s="218"/>
      <c r="Y33" s="218"/>
      <c r="Z33" s="218"/>
    </row>
    <row r="34" spans="1:26" ht="12" customHeight="1">
      <c r="A34" s="216"/>
      <c r="B34" s="551"/>
      <c r="C34" s="241"/>
      <c r="D34" s="553"/>
      <c r="E34" s="554"/>
      <c r="F34" s="554"/>
      <c r="G34" s="554"/>
      <c r="H34" s="554"/>
      <c r="I34" s="556"/>
      <c r="J34" s="244"/>
      <c r="K34" s="243"/>
      <c r="L34" s="241"/>
      <c r="M34" s="244"/>
      <c r="N34" s="548"/>
      <c r="O34" s="549"/>
      <c r="P34" s="244"/>
      <c r="Q34" s="550"/>
      <c r="R34" s="245"/>
      <c r="S34" s="218"/>
      <c r="T34" s="218"/>
      <c r="U34" s="218"/>
      <c r="V34" s="218"/>
      <c r="W34" s="218"/>
      <c r="X34" s="218"/>
      <c r="Y34" s="218"/>
      <c r="Z34" s="218"/>
    </row>
    <row r="35" spans="1:26" ht="12" customHeight="1">
      <c r="A35" s="216">
        <v>9</v>
      </c>
      <c r="B35" s="551"/>
      <c r="C35" s="241"/>
      <c r="D35" s="552"/>
      <c r="E35" s="554"/>
      <c r="F35" s="554"/>
      <c r="G35" s="554"/>
      <c r="H35" s="554"/>
      <c r="I35" s="555"/>
      <c r="J35" s="242"/>
      <c r="K35" s="243"/>
      <c r="L35" s="241"/>
      <c r="M35" s="244"/>
      <c r="N35" s="547"/>
      <c r="O35" s="549" t="str">
        <f>IF(ISBLANK(N35)," ",IF(OR(UPPER(K35)="SC",UPPER(K36)="SC"),"N/A(SC)", N35*$I$61))</f>
        <v xml:space="preserve"> </v>
      </c>
      <c r="P35" s="242"/>
      <c r="Q35" s="550" t="str">
        <f>IF((SUM(E35:I35)+J36+M35+M36+SUM(O35:O35)+P36)=0,"",SUM(E35:I35)+J36+M35+M36+SUM(O35:O35)+P36)</f>
        <v/>
      </c>
      <c r="R35" s="245">
        <v>9</v>
      </c>
      <c r="S35" s="218"/>
      <c r="T35" s="218"/>
      <c r="U35" s="218"/>
      <c r="V35" s="218"/>
      <c r="W35" s="218"/>
      <c r="X35" s="218"/>
      <c r="Y35" s="218"/>
      <c r="Z35" s="218"/>
    </row>
    <row r="36" spans="1:26" ht="12" customHeight="1">
      <c r="A36" s="216"/>
      <c r="B36" s="551"/>
      <c r="C36" s="241"/>
      <c r="D36" s="553"/>
      <c r="E36" s="554"/>
      <c r="F36" s="554"/>
      <c r="G36" s="554"/>
      <c r="H36" s="554"/>
      <c r="I36" s="556"/>
      <c r="J36" s="244"/>
      <c r="K36" s="243"/>
      <c r="L36" s="241"/>
      <c r="M36" s="244"/>
      <c r="N36" s="548"/>
      <c r="O36" s="549"/>
      <c r="P36" s="244"/>
      <c r="Q36" s="550"/>
      <c r="R36" s="245"/>
      <c r="S36" s="218"/>
      <c r="T36" s="218"/>
      <c r="U36" s="218"/>
      <c r="V36" s="218"/>
      <c r="W36" s="218"/>
      <c r="X36" s="218"/>
      <c r="Y36" s="218"/>
      <c r="Z36" s="218"/>
    </row>
    <row r="37" spans="1:26" ht="12" customHeight="1">
      <c r="A37" s="216">
        <v>10</v>
      </c>
      <c r="B37" s="551"/>
      <c r="C37" s="241"/>
      <c r="D37" s="552"/>
      <c r="E37" s="554"/>
      <c r="F37" s="554"/>
      <c r="G37" s="554"/>
      <c r="H37" s="554"/>
      <c r="I37" s="555"/>
      <c r="J37" s="242"/>
      <c r="K37" s="243"/>
      <c r="L37" s="241"/>
      <c r="M37" s="244"/>
      <c r="N37" s="547"/>
      <c r="O37" s="549" t="str">
        <f>IF(ISBLANK(N37)," ",IF(OR(UPPER(K37)="SC",UPPER(K38)="SC"),"N/A(SC)", N37*$I$61))</f>
        <v xml:space="preserve"> </v>
      </c>
      <c r="P37" s="242"/>
      <c r="Q37" s="550" t="str">
        <f>IF((SUM(E37:I37)+J38+M37+M38+SUM(O37:O37)+P38)=0,"",SUM(E37:I37)+J38+M37+M38+SUM(O37:O37)+P38)</f>
        <v/>
      </c>
      <c r="R37" s="245">
        <v>10</v>
      </c>
      <c r="S37" s="218"/>
      <c r="T37" s="218"/>
      <c r="U37" s="218"/>
      <c r="V37" s="218"/>
      <c r="W37" s="218"/>
      <c r="X37" s="218"/>
      <c r="Y37" s="218"/>
      <c r="Z37" s="218"/>
    </row>
    <row r="38" spans="1:26" ht="12" customHeight="1">
      <c r="A38" s="216"/>
      <c r="B38" s="551"/>
      <c r="C38" s="241"/>
      <c r="D38" s="553"/>
      <c r="E38" s="554"/>
      <c r="F38" s="554"/>
      <c r="G38" s="554"/>
      <c r="H38" s="554"/>
      <c r="I38" s="556"/>
      <c r="J38" s="244"/>
      <c r="K38" s="243"/>
      <c r="L38" s="241"/>
      <c r="M38" s="244"/>
      <c r="N38" s="548"/>
      <c r="O38" s="549"/>
      <c r="P38" s="244"/>
      <c r="Q38" s="550"/>
      <c r="R38" s="245"/>
      <c r="S38" s="218"/>
      <c r="T38" s="218"/>
      <c r="U38" s="218"/>
      <c r="V38" s="218"/>
      <c r="W38" s="218"/>
      <c r="X38" s="218"/>
      <c r="Y38" s="218"/>
      <c r="Z38" s="218"/>
    </row>
    <row r="39" spans="1:26" ht="12" customHeight="1">
      <c r="A39" s="216">
        <v>11</v>
      </c>
      <c r="B39" s="551"/>
      <c r="C39" s="241"/>
      <c r="D39" s="552"/>
      <c r="E39" s="554"/>
      <c r="F39" s="554"/>
      <c r="G39" s="554"/>
      <c r="H39" s="554"/>
      <c r="I39" s="555"/>
      <c r="J39" s="242"/>
      <c r="K39" s="243"/>
      <c r="L39" s="241"/>
      <c r="M39" s="244"/>
      <c r="N39" s="547"/>
      <c r="O39" s="549" t="str">
        <f>IF(ISBLANK(N39)," ",IF(OR(UPPER(K39)="SC",UPPER(K40)="SC"),"N/A(SC)", N39*$I$61))</f>
        <v xml:space="preserve"> </v>
      </c>
      <c r="P39" s="242"/>
      <c r="Q39" s="550" t="str">
        <f>IF((SUM(E39:I39)+J40+M39+M40+SUM(O39:O39)+P40)=0,"",SUM(E39:I39)+J40+M39+M40+SUM(O39:O39)+P40)</f>
        <v/>
      </c>
      <c r="R39" s="245">
        <v>11</v>
      </c>
      <c r="S39" s="218"/>
      <c r="T39" s="218"/>
      <c r="U39" s="218"/>
      <c r="V39" s="218"/>
      <c r="W39" s="218"/>
      <c r="X39" s="218"/>
      <c r="Y39" s="218"/>
      <c r="Z39" s="218"/>
    </row>
    <row r="40" spans="1:26" ht="12" customHeight="1">
      <c r="A40" s="216"/>
      <c r="B40" s="551"/>
      <c r="C40" s="241"/>
      <c r="D40" s="553"/>
      <c r="E40" s="554"/>
      <c r="F40" s="554"/>
      <c r="G40" s="554"/>
      <c r="H40" s="554"/>
      <c r="I40" s="556"/>
      <c r="J40" s="244"/>
      <c r="K40" s="243"/>
      <c r="L40" s="241"/>
      <c r="M40" s="244"/>
      <c r="N40" s="548"/>
      <c r="O40" s="549"/>
      <c r="P40" s="244"/>
      <c r="Q40" s="550"/>
      <c r="R40" s="245"/>
      <c r="S40" s="218"/>
      <c r="T40" s="218"/>
      <c r="U40" s="218"/>
      <c r="V40" s="218"/>
      <c r="W40" s="218"/>
      <c r="X40" s="218"/>
      <c r="Y40" s="218"/>
      <c r="Z40" s="218"/>
    </row>
    <row r="41" spans="1:26" ht="12" customHeight="1">
      <c r="A41" s="216">
        <v>12</v>
      </c>
      <c r="B41" s="551"/>
      <c r="C41" s="241"/>
      <c r="D41" s="552"/>
      <c r="E41" s="554"/>
      <c r="F41" s="554"/>
      <c r="G41" s="554"/>
      <c r="H41" s="554"/>
      <c r="I41" s="555"/>
      <c r="J41" s="242"/>
      <c r="K41" s="243"/>
      <c r="L41" s="241"/>
      <c r="M41" s="244"/>
      <c r="N41" s="547"/>
      <c r="O41" s="549" t="str">
        <f>IF(ISBLANK(N41)," ",IF(OR(UPPER(K41)="SC",UPPER(K42)="SC"),"N/A(SC)", N41*$I$61))</f>
        <v xml:space="preserve"> </v>
      </c>
      <c r="P41" s="242"/>
      <c r="Q41" s="550" t="str">
        <f>IF((SUM(E41:I41)+J42+M41+M42+SUM(O41:O41)+P42)=0,"",SUM(E41:I41)+J42+M41+M42+SUM(O41:O41)+P42)</f>
        <v/>
      </c>
      <c r="R41" s="245">
        <v>12</v>
      </c>
      <c r="S41" s="218"/>
      <c r="T41" s="218"/>
      <c r="U41" s="218"/>
      <c r="V41" s="218"/>
      <c r="W41" s="218"/>
      <c r="X41" s="218"/>
      <c r="Y41" s="218"/>
      <c r="Z41" s="218"/>
    </row>
    <row r="42" spans="1:26" ht="12" customHeight="1">
      <c r="A42" s="216"/>
      <c r="B42" s="551"/>
      <c r="C42" s="241"/>
      <c r="D42" s="553"/>
      <c r="E42" s="554"/>
      <c r="F42" s="554"/>
      <c r="G42" s="554"/>
      <c r="H42" s="554"/>
      <c r="I42" s="556"/>
      <c r="J42" s="244"/>
      <c r="K42" s="243"/>
      <c r="L42" s="241"/>
      <c r="M42" s="244"/>
      <c r="N42" s="548"/>
      <c r="O42" s="549"/>
      <c r="P42" s="244"/>
      <c r="Q42" s="550"/>
      <c r="R42" s="245"/>
      <c r="S42" s="218"/>
      <c r="T42" s="218"/>
      <c r="U42" s="218"/>
      <c r="V42" s="218"/>
      <c r="W42" s="218"/>
      <c r="X42" s="218"/>
      <c r="Y42" s="218"/>
      <c r="Z42" s="218"/>
    </row>
    <row r="43" spans="1:26" ht="12" customHeight="1">
      <c r="A43" s="216">
        <v>13</v>
      </c>
      <c r="B43" s="551"/>
      <c r="C43" s="241"/>
      <c r="D43" s="552"/>
      <c r="E43" s="554"/>
      <c r="F43" s="554"/>
      <c r="G43" s="554"/>
      <c r="H43" s="554"/>
      <c r="I43" s="555"/>
      <c r="J43" s="242"/>
      <c r="K43" s="243"/>
      <c r="L43" s="241"/>
      <c r="M43" s="244"/>
      <c r="N43" s="547"/>
      <c r="O43" s="549" t="str">
        <f>IF(ISBLANK(N43)," ",IF(OR(UPPER(K43)="SC",UPPER(K44)="SC"),"N/A(SC)", N43*$I$61))</f>
        <v xml:space="preserve"> </v>
      </c>
      <c r="P43" s="242"/>
      <c r="Q43" s="550" t="str">
        <f>IF((SUM(E43:I43)+J44+M43+M44+SUM(O43:O43)+P44)=0,"",SUM(E43:I43)+J44+M43+M44+SUM(O43:O43)+P44)</f>
        <v/>
      </c>
      <c r="R43" s="245">
        <v>13</v>
      </c>
      <c r="S43" s="218"/>
      <c r="T43" s="218"/>
      <c r="U43" s="218"/>
      <c r="V43" s="218"/>
      <c r="W43" s="218"/>
      <c r="X43" s="218"/>
      <c r="Y43" s="218"/>
      <c r="Z43" s="218"/>
    </row>
    <row r="44" spans="1:26" ht="12" customHeight="1">
      <c r="A44" s="216"/>
      <c r="B44" s="551"/>
      <c r="C44" s="241"/>
      <c r="D44" s="553"/>
      <c r="E44" s="554"/>
      <c r="F44" s="554"/>
      <c r="G44" s="554"/>
      <c r="H44" s="554"/>
      <c r="I44" s="556"/>
      <c r="J44" s="244"/>
      <c r="K44" s="243"/>
      <c r="L44" s="241"/>
      <c r="M44" s="244"/>
      <c r="N44" s="548"/>
      <c r="O44" s="549"/>
      <c r="P44" s="244"/>
      <c r="Q44" s="550"/>
      <c r="R44" s="245"/>
      <c r="S44" s="218"/>
      <c r="T44" s="218"/>
      <c r="U44" s="218"/>
      <c r="V44" s="218"/>
      <c r="W44" s="218"/>
      <c r="X44" s="218"/>
      <c r="Y44" s="218"/>
      <c r="Z44" s="218"/>
    </row>
    <row r="45" spans="1:26" ht="15.95" customHeight="1">
      <c r="A45" s="246"/>
      <c r="B45" s="247" t="s">
        <v>152</v>
      </c>
      <c r="C45" s="537" t="s">
        <v>153</v>
      </c>
      <c r="D45" s="538"/>
      <c r="E45" s="248" t="str">
        <f>IF(SUM(E19:E44)=0,"",SUM(E19:E44))</f>
        <v/>
      </c>
      <c r="F45" s="248" t="str">
        <f>IF(SUM(F19:F44)=0,"",SUM(F19:F44))</f>
        <v/>
      </c>
      <c r="G45" s="248" t="str">
        <f>IF(SUM(G19:G44)=0,"",SUM(G19:G44))</f>
        <v/>
      </c>
      <c r="H45" s="248" t="str">
        <f>IF(SUM(H19:H44)=0,"",SUM(H19:H44))</f>
        <v/>
      </c>
      <c r="I45" s="248" t="str">
        <f>IF(SUM(I19:I44)=0,"",SUM(I19:I44))</f>
        <v/>
      </c>
      <c r="J45" s="248" t="str">
        <f>IF((J20+J22+J24+J26+J28+J30+J32+J34+J36+J38+J40+J42+J44)=0," ",J20+J22+J24+J26+J28+J30+J32+J34+J36+J38+J40+J42+J44)</f>
        <v xml:space="preserve"> </v>
      </c>
      <c r="K45" s="248"/>
      <c r="L45" s="249"/>
      <c r="M45" s="249" t="str">
        <f>IF(SUM(M19:M44)=0,"",SUM(M19:M44))</f>
        <v/>
      </c>
      <c r="N45" s="250" t="str">
        <f>IF(SUM(N19:N44)=0,"",SUM(N19:N44))</f>
        <v/>
      </c>
      <c r="O45" s="249" t="str">
        <f>IF(SUM(O19:O44)=0,"",SUM(O19:O44))</f>
        <v/>
      </c>
      <c r="P45" s="249" t="str">
        <f>IF((P20+P22+P24+P26+P28+P30+P32+P34+P36+P38+P40+P42+P44)=0," ",P20+P22+P24+P26+P28+P30+P32+P34+P36+P38+P40+P42+P44)</f>
        <v xml:space="preserve"> </v>
      </c>
      <c r="Q45" s="251" t="str">
        <f>IF(SUM(Q19:Q44)=0," ",IF((SUM(E19:Q44)*100)=TRUNC(SUM(E19:Q44)*100),SUM(Q19:Q44),"excess decimal"))</f>
        <v xml:space="preserve"> </v>
      </c>
      <c r="R45" s="217"/>
      <c r="S45" s="218"/>
      <c r="T45" s="218"/>
      <c r="U45" s="218"/>
      <c r="V45" s="218"/>
      <c r="W45" s="218"/>
      <c r="X45" s="218"/>
      <c r="Y45" s="218"/>
      <c r="Z45" s="218"/>
    </row>
    <row r="46" spans="1:26" ht="12" customHeight="1" thickBot="1">
      <c r="A46" s="246"/>
      <c r="B46" s="539" t="s">
        <v>154</v>
      </c>
      <c r="C46" s="540"/>
      <c r="D46" s="541"/>
      <c r="E46" s="252"/>
      <c r="F46" s="253"/>
      <c r="G46" s="253"/>
      <c r="H46" s="253"/>
      <c r="I46" s="253"/>
      <c r="J46" s="253"/>
      <c r="K46" s="253"/>
      <c r="L46" s="254" t="str">
        <f>IF((SUM(E45:J45)+SUM(M45:M45)+SUM(O45:P45))=SUM(Q45:Q45)," ","X")</f>
        <v xml:space="preserve"> </v>
      </c>
      <c r="M46" s="253"/>
      <c r="N46" s="253"/>
      <c r="O46" s="255"/>
      <c r="P46" s="255"/>
      <c r="Q46" s="256"/>
      <c r="R46" s="217"/>
      <c r="S46" s="218"/>
      <c r="T46" s="218"/>
      <c r="U46" s="218"/>
      <c r="V46" s="218"/>
      <c r="W46" s="218"/>
      <c r="X46" s="218"/>
      <c r="Y46" s="218"/>
      <c r="Z46" s="218"/>
    </row>
    <row r="47" spans="1:26" ht="15.95" customHeight="1">
      <c r="A47" s="246"/>
      <c r="B47" s="257"/>
      <c r="C47" s="542" t="s">
        <v>155</v>
      </c>
      <c r="D47" s="542"/>
      <c r="E47" s="543" t="str">
        <f>IF(OR(N47="contd",ISNA(VLOOKUP("N/A(SC)",O19:O43,1,FALSE))),"","warning - mileage total at right may contain SC miles-&gt;")</f>
        <v/>
      </c>
      <c r="F47" s="544"/>
      <c r="G47" s="544"/>
      <c r="H47" s="544"/>
      <c r="I47" s="544"/>
      <c r="J47" s="544"/>
      <c r="K47" s="544"/>
      <c r="L47" s="544"/>
      <c r="M47" s="544"/>
      <c r="N47" s="258"/>
      <c r="O47" s="259"/>
      <c r="P47" s="545" t="str">
        <f>IF(SUM(Q19:Q44)=0," ",IF((SUM(E19:Q44)*100)=TRUNC(SUM(E19:Q44)*100),SUM(Q19:Q44),"excess decimal"))</f>
        <v xml:space="preserve"> </v>
      </c>
      <c r="Q47" s="546"/>
      <c r="R47" s="217"/>
      <c r="S47" s="218"/>
      <c r="T47" s="218"/>
      <c r="U47" s="218"/>
      <c r="V47" s="218"/>
      <c r="W47" s="218"/>
      <c r="X47" s="218"/>
      <c r="Y47" s="218"/>
      <c r="Z47" s="218"/>
    </row>
    <row r="48" spans="1:26" ht="18.600000000000001" customHeight="1">
      <c r="A48" s="246"/>
      <c r="B48" s="517" t="s">
        <v>156</v>
      </c>
      <c r="C48" s="519" t="s">
        <v>157</v>
      </c>
      <c r="D48" s="519"/>
      <c r="E48" s="519"/>
      <c r="F48" s="519"/>
      <c r="G48" s="519"/>
      <c r="H48" s="519"/>
      <c r="I48" s="520"/>
      <c r="J48" s="523" t="s">
        <v>158</v>
      </c>
      <c r="K48" s="524"/>
      <c r="L48" s="524"/>
      <c r="M48" s="525"/>
      <c r="N48" s="526"/>
      <c r="O48" s="527"/>
      <c r="P48" s="527"/>
      <c r="Q48" s="528"/>
      <c r="R48" s="217"/>
      <c r="W48" s="218"/>
      <c r="X48" s="218"/>
      <c r="Y48" s="218"/>
      <c r="Z48" s="218"/>
    </row>
    <row r="49" spans="1:26" ht="18.600000000000001" customHeight="1" thickBot="1">
      <c r="A49" s="216"/>
      <c r="B49" s="518"/>
      <c r="C49" s="521"/>
      <c r="D49" s="521"/>
      <c r="E49" s="521"/>
      <c r="F49" s="521"/>
      <c r="G49" s="521"/>
      <c r="H49" s="521"/>
      <c r="I49" s="522"/>
      <c r="J49" s="532" t="s">
        <v>159</v>
      </c>
      <c r="K49" s="533"/>
      <c r="L49" s="533"/>
      <c r="M49" s="534"/>
      <c r="N49" s="529"/>
      <c r="O49" s="530"/>
      <c r="P49" s="530"/>
      <c r="Q49" s="531"/>
      <c r="R49" s="217"/>
      <c r="S49" s="260"/>
      <c r="T49" s="260"/>
      <c r="U49" s="260"/>
      <c r="V49" s="218"/>
      <c r="W49" s="218"/>
      <c r="X49" s="218"/>
      <c r="Y49" s="218"/>
      <c r="Z49" s="218"/>
    </row>
    <row r="50" spans="1:26" ht="12" customHeight="1">
      <c r="A50" s="216"/>
      <c r="B50" s="488"/>
      <c r="C50" s="488"/>
      <c r="D50" s="488"/>
      <c r="E50" s="488"/>
      <c r="F50" s="488"/>
      <c r="G50" s="488"/>
      <c r="H50" s="488"/>
      <c r="I50" s="488"/>
      <c r="J50" s="261" t="s">
        <v>160</v>
      </c>
      <c r="K50" s="535"/>
      <c r="L50" s="535"/>
      <c r="M50" s="536"/>
      <c r="N50" s="262"/>
      <c r="O50" s="263"/>
      <c r="P50" s="263"/>
      <c r="Q50" s="264"/>
      <c r="R50" s="217"/>
      <c r="S50" s="265"/>
      <c r="T50" s="266"/>
      <c r="U50" s="267"/>
      <c r="V50" s="218"/>
      <c r="W50" s="218"/>
      <c r="X50" s="218"/>
      <c r="Y50" s="218"/>
      <c r="Z50" s="218"/>
    </row>
    <row r="51" spans="1:26" ht="12" customHeight="1">
      <c r="A51" s="216"/>
      <c r="B51" s="488"/>
      <c r="C51" s="488"/>
      <c r="D51" s="488"/>
      <c r="E51" s="488"/>
      <c r="F51" s="488"/>
      <c r="G51" s="488"/>
      <c r="H51" s="488"/>
      <c r="I51" s="488"/>
      <c r="J51" s="261" t="s">
        <v>161</v>
      </c>
      <c r="K51" s="508"/>
      <c r="L51" s="509"/>
      <c r="M51" s="510"/>
      <c r="N51" s="262"/>
      <c r="O51" s="263"/>
      <c r="P51" s="263"/>
      <c r="Q51" s="264"/>
      <c r="R51" s="217"/>
      <c r="S51" s="268" t="str">
        <f>IF(K51&lt;&gt;0,VLOOKUP(K51,[1]Funds!A25:B32,2,0),"")</f>
        <v/>
      </c>
      <c r="T51" s="269"/>
      <c r="U51" s="270"/>
      <c r="V51" s="218"/>
      <c r="W51" s="218"/>
      <c r="X51" s="218"/>
      <c r="Y51" s="218"/>
      <c r="Z51" s="218"/>
    </row>
    <row r="52" spans="1:26" ht="12" customHeight="1">
      <c r="A52" s="216"/>
      <c r="B52" s="462"/>
      <c r="C52" s="462"/>
      <c r="D52" s="462"/>
      <c r="E52" s="462"/>
      <c r="F52" s="462"/>
      <c r="G52" s="462"/>
      <c r="H52" s="462"/>
      <c r="I52" s="462"/>
      <c r="J52" s="271" t="s">
        <v>162</v>
      </c>
      <c r="K52" s="504"/>
      <c r="L52" s="499"/>
      <c r="M52" s="500"/>
      <c r="N52" s="511" t="s">
        <v>163</v>
      </c>
      <c r="O52" s="512"/>
      <c r="P52" s="512"/>
      <c r="Q52" s="513"/>
      <c r="R52" s="217"/>
      <c r="S52" s="268" t="str">
        <f>IF(K52&lt;&gt;0,VLOOKUP(K52,[1]Funds!A2:B20,2,0),"")</f>
        <v/>
      </c>
      <c r="T52" s="269"/>
      <c r="U52" s="270"/>
      <c r="V52" s="218"/>
      <c r="W52" s="218"/>
      <c r="X52" s="218"/>
      <c r="Y52" s="218"/>
      <c r="Z52" s="218"/>
    </row>
    <row r="53" spans="1:26" ht="12" customHeight="1">
      <c r="A53" s="216"/>
      <c r="B53" s="488"/>
      <c r="C53" s="488"/>
      <c r="D53" s="488"/>
      <c r="E53" s="488"/>
      <c r="F53" s="488"/>
      <c r="G53" s="488"/>
      <c r="H53" s="488"/>
      <c r="I53" s="488"/>
      <c r="J53" s="272" t="s">
        <v>164</v>
      </c>
      <c r="K53" s="504"/>
      <c r="L53" s="499"/>
      <c r="M53" s="500"/>
      <c r="N53" s="514" t="s">
        <v>165</v>
      </c>
      <c r="O53" s="515"/>
      <c r="P53" s="515"/>
      <c r="Q53" s="516"/>
      <c r="R53" s="217"/>
      <c r="T53" s="269"/>
      <c r="U53" s="270"/>
      <c r="V53" s="218"/>
      <c r="W53" s="218"/>
      <c r="X53" s="218"/>
      <c r="Y53" s="218"/>
      <c r="Z53" s="218"/>
    </row>
    <row r="54" spans="1:26" ht="12" customHeight="1">
      <c r="A54" s="216"/>
      <c r="B54" s="488"/>
      <c r="C54" s="488"/>
      <c r="D54" s="488"/>
      <c r="E54" s="488"/>
      <c r="F54" s="488"/>
      <c r="G54" s="488"/>
      <c r="H54" s="488"/>
      <c r="I54" s="488"/>
      <c r="J54" s="273" t="s">
        <v>166</v>
      </c>
      <c r="K54" s="498"/>
      <c r="L54" s="499"/>
      <c r="M54" s="500"/>
      <c r="N54" s="501" t="s">
        <v>167</v>
      </c>
      <c r="O54" s="502"/>
      <c r="P54" s="502"/>
      <c r="Q54" s="503"/>
      <c r="R54" s="217"/>
      <c r="S54" s="268" t="str">
        <f>IF(K54&lt;&gt;0,VLOOKUP(K54,[1]Account!A2:E19,4,0),"")</f>
        <v/>
      </c>
      <c r="T54" s="269"/>
      <c r="U54" s="270"/>
      <c r="W54" s="218"/>
      <c r="X54" s="218"/>
      <c r="Y54" s="218"/>
      <c r="Z54" s="218"/>
    </row>
    <row r="55" spans="1:26" ht="12" customHeight="1">
      <c r="A55" s="216"/>
      <c r="B55" s="488"/>
      <c r="C55" s="488"/>
      <c r="D55" s="488"/>
      <c r="E55" s="488"/>
      <c r="F55" s="488"/>
      <c r="G55" s="488"/>
      <c r="H55" s="488"/>
      <c r="I55" s="488"/>
      <c r="J55" s="271" t="s">
        <v>168</v>
      </c>
      <c r="K55" s="504"/>
      <c r="L55" s="499"/>
      <c r="M55" s="500"/>
      <c r="N55" s="505"/>
      <c r="O55" s="506"/>
      <c r="P55" s="506"/>
      <c r="Q55" s="507"/>
      <c r="R55" s="217"/>
      <c r="S55" s="268" t="str">
        <f>IF(K55&lt;&gt;0,VLOOKUP(K55,[1]Program!A2:B53,2,0),"")</f>
        <v/>
      </c>
      <c r="T55" s="274"/>
      <c r="U55" s="275"/>
      <c r="V55" s="218"/>
      <c r="W55" s="218"/>
      <c r="X55" s="218"/>
      <c r="Y55" s="218"/>
      <c r="Z55" s="218"/>
    </row>
    <row r="56" spans="1:26" ht="12" customHeight="1">
      <c r="A56" s="216"/>
      <c r="B56" s="488"/>
      <c r="C56" s="488"/>
      <c r="D56" s="488"/>
      <c r="E56" s="488"/>
      <c r="F56" s="488"/>
      <c r="G56" s="488"/>
      <c r="H56" s="488"/>
      <c r="I56" s="488"/>
      <c r="J56" s="276" t="s">
        <v>169</v>
      </c>
      <c r="K56" s="463"/>
      <c r="L56" s="464"/>
      <c r="M56" s="465"/>
      <c r="N56" s="489" t="s">
        <v>170</v>
      </c>
      <c r="O56" s="490"/>
      <c r="P56" s="490"/>
      <c r="Q56" s="491"/>
      <c r="R56" s="217"/>
      <c r="S56" s="277" t="str">
        <f>IF($K$56&lt;&gt;0,VLOOKUP($K$56,[1]Project!A3:G397,7,0),"")</f>
        <v/>
      </c>
      <c r="T56" s="274"/>
      <c r="U56" s="275"/>
      <c r="V56" s="218"/>
      <c r="W56" s="218"/>
      <c r="X56" s="218"/>
      <c r="Y56" s="218"/>
      <c r="Z56" s="218"/>
    </row>
    <row r="57" spans="1:26" ht="12" customHeight="1">
      <c r="A57" s="216"/>
      <c r="B57" s="488"/>
      <c r="C57" s="488"/>
      <c r="D57" s="488"/>
      <c r="E57" s="488"/>
      <c r="F57" s="488"/>
      <c r="G57" s="488"/>
      <c r="H57" s="488"/>
      <c r="I57" s="488"/>
      <c r="J57" s="276" t="s">
        <v>171</v>
      </c>
      <c r="K57" s="492"/>
      <c r="L57" s="493"/>
      <c r="M57" s="494"/>
      <c r="N57" s="495"/>
      <c r="O57" s="496"/>
      <c r="P57" s="496"/>
      <c r="Q57" s="497"/>
      <c r="R57" s="217"/>
      <c r="S57" s="277" t="str">
        <f>IF($K$57&lt;&gt;0,VLOOKUP($K$57,[1]Activity!A2:C3034,3,0),"")</f>
        <v/>
      </c>
      <c r="T57" s="269"/>
      <c r="U57" s="270"/>
      <c r="V57" s="218"/>
      <c r="W57" s="218"/>
      <c r="X57" s="218"/>
      <c r="Y57" s="218"/>
      <c r="Z57" s="218"/>
    </row>
    <row r="58" spans="1:26" ht="12" customHeight="1">
      <c r="A58" s="216"/>
      <c r="B58" s="462"/>
      <c r="C58" s="462"/>
      <c r="D58" s="462"/>
      <c r="E58" s="462"/>
      <c r="F58" s="462"/>
      <c r="G58" s="462"/>
      <c r="H58" s="462"/>
      <c r="I58" s="462"/>
      <c r="J58" s="278" t="s">
        <v>172</v>
      </c>
      <c r="K58" s="463" t="str">
        <f>IF($K$56&lt;&gt;0,VLOOKUP($K$56,[1]Project!$A$3:$G$397,6,0),"")</f>
        <v/>
      </c>
      <c r="L58" s="464"/>
      <c r="M58" s="465"/>
      <c r="N58" s="466" t="s">
        <v>173</v>
      </c>
      <c r="O58" s="448"/>
      <c r="P58" s="448"/>
      <c r="Q58" s="467"/>
      <c r="R58" s="217"/>
      <c r="S58" s="277" t="str">
        <f>IF($K$56&lt;&gt;0,VLOOKUP($K$56,[1]Project!A5:G399,6,0),"")</f>
        <v/>
      </c>
      <c r="T58" s="269"/>
      <c r="U58" s="270"/>
      <c r="V58" s="218"/>
      <c r="W58" s="218"/>
      <c r="X58" s="218"/>
      <c r="Y58" s="218"/>
      <c r="Z58" s="218"/>
    </row>
    <row r="59" spans="1:26" ht="12" customHeight="1" thickBot="1">
      <c r="A59" s="216"/>
      <c r="B59" s="468"/>
      <c r="C59" s="469"/>
      <c r="D59" s="469"/>
      <c r="E59" s="469"/>
      <c r="F59" s="469"/>
      <c r="G59" s="469"/>
      <c r="H59" s="469"/>
      <c r="I59" s="470"/>
      <c r="J59" s="272" t="s">
        <v>174</v>
      </c>
      <c r="K59" s="471"/>
      <c r="L59" s="472"/>
      <c r="M59" s="473"/>
      <c r="N59" s="279"/>
      <c r="O59" s="280"/>
      <c r="P59" s="280"/>
      <c r="Q59" s="281"/>
      <c r="R59" s="217"/>
      <c r="S59" s="282" t="str">
        <f>IF($K$59&lt;&gt;0,VLOOKUP($K$59,'[1]Reporting Structure'!$A$2:$B$176,2,0),"")</f>
        <v/>
      </c>
      <c r="T59" s="283"/>
      <c r="U59" s="284"/>
      <c r="V59" s="218"/>
      <c r="W59" s="218"/>
      <c r="X59" s="218"/>
      <c r="Y59" s="218"/>
      <c r="Z59" s="218"/>
    </row>
    <row r="60" spans="1:26">
      <c r="A60" s="216"/>
      <c r="B60" s="474" t="s">
        <v>175</v>
      </c>
      <c r="C60" s="475"/>
      <c r="D60" s="476"/>
      <c r="E60" s="477" t="s">
        <v>176</v>
      </c>
      <c r="F60" s="478"/>
      <c r="G60" s="478"/>
      <c r="H60" s="478"/>
      <c r="I60" s="285" t="s">
        <v>177</v>
      </c>
      <c r="J60" s="286"/>
      <c r="K60" s="286"/>
      <c r="L60" s="286"/>
      <c r="M60" s="287"/>
      <c r="N60" s="479"/>
      <c r="O60" s="479"/>
      <c r="P60" s="479"/>
      <c r="Q60" s="480"/>
      <c r="R60" s="217"/>
      <c r="S60" s="288"/>
      <c r="T60" s="289"/>
      <c r="U60" s="289"/>
      <c r="V60" s="218"/>
      <c r="W60" s="218"/>
      <c r="X60" s="218"/>
      <c r="Y60" s="218"/>
      <c r="Z60" s="218"/>
    </row>
    <row r="61" spans="1:26" ht="15.75" thickBot="1">
      <c r="A61" s="216"/>
      <c r="B61" s="483"/>
      <c r="C61" s="484"/>
      <c r="D61" s="485"/>
      <c r="E61" s="486"/>
      <c r="F61" s="487"/>
      <c r="G61" s="487"/>
      <c r="H61" s="487"/>
      <c r="I61" s="442">
        <v>0.54500000000000004</v>
      </c>
      <c r="J61" s="443"/>
      <c r="K61" s="290"/>
      <c r="L61" s="290"/>
      <c r="M61" s="291"/>
      <c r="N61" s="481"/>
      <c r="O61" s="481"/>
      <c r="P61" s="481"/>
      <c r="Q61" s="482"/>
      <c r="R61" s="217"/>
      <c r="S61" s="288"/>
      <c r="T61" s="289"/>
      <c r="U61" s="289"/>
      <c r="V61" s="218"/>
      <c r="W61" s="218"/>
      <c r="X61" s="218"/>
      <c r="Y61" s="218"/>
      <c r="Z61" s="218"/>
    </row>
    <row r="62" spans="1:26" ht="10.15" customHeight="1">
      <c r="A62" s="216"/>
      <c r="B62" s="444" t="s">
        <v>178</v>
      </c>
      <c r="C62" s="445"/>
      <c r="D62" s="445"/>
      <c r="E62" s="445"/>
      <c r="F62" s="445"/>
      <c r="G62" s="445"/>
      <c r="H62" s="445"/>
      <c r="I62" s="445"/>
      <c r="J62" s="445"/>
      <c r="K62" s="445"/>
      <c r="L62" s="445"/>
      <c r="M62" s="446"/>
      <c r="N62" s="447" t="s">
        <v>179</v>
      </c>
      <c r="O62" s="448"/>
      <c r="P62" s="448"/>
      <c r="Q62" s="449"/>
      <c r="R62" s="217"/>
      <c r="S62" s="260"/>
      <c r="T62" s="260"/>
      <c r="U62" s="260"/>
      <c r="V62" s="218"/>
      <c r="W62" s="218"/>
      <c r="X62" s="218"/>
      <c r="Y62" s="218"/>
      <c r="Z62" s="218"/>
    </row>
    <row r="63" spans="1:26" ht="7.5" customHeight="1">
      <c r="A63" s="216"/>
      <c r="B63" s="292" t="s">
        <v>180</v>
      </c>
      <c r="C63" s="293"/>
      <c r="D63" s="293"/>
      <c r="E63" s="293"/>
      <c r="F63" s="293"/>
      <c r="G63" s="293"/>
      <c r="H63" s="293"/>
      <c r="I63" s="293"/>
      <c r="J63" s="293"/>
      <c r="K63" s="293"/>
      <c r="L63" s="293"/>
      <c r="M63" s="294"/>
      <c r="N63" s="450"/>
      <c r="O63" s="451"/>
      <c r="P63" s="451"/>
      <c r="Q63" s="452"/>
      <c r="R63" s="217"/>
      <c r="S63" s="260"/>
      <c r="T63" s="260"/>
      <c r="U63" s="260"/>
      <c r="V63" s="218"/>
      <c r="W63" s="218"/>
      <c r="X63" s="218"/>
      <c r="Y63" s="218"/>
      <c r="Z63" s="218"/>
    </row>
    <row r="64" spans="1:26" ht="7.5" customHeight="1">
      <c r="A64" s="216"/>
      <c r="B64" s="292"/>
      <c r="C64" s="293"/>
      <c r="D64" s="293"/>
      <c r="E64" s="293"/>
      <c r="F64" s="293"/>
      <c r="G64" s="293"/>
      <c r="H64" s="293"/>
      <c r="I64" s="293"/>
      <c r="J64" s="293"/>
      <c r="K64" s="293"/>
      <c r="L64" s="293"/>
      <c r="M64" s="294"/>
      <c r="N64" s="450"/>
      <c r="O64" s="451"/>
      <c r="P64" s="451"/>
      <c r="Q64" s="452"/>
      <c r="R64" s="217"/>
      <c r="S64" s="260"/>
      <c r="T64" s="260"/>
      <c r="U64" s="260"/>
      <c r="V64" s="218"/>
      <c r="W64" s="218"/>
      <c r="X64" s="218"/>
      <c r="Y64" s="218"/>
      <c r="Z64" s="218"/>
    </row>
    <row r="65" spans="1:26" ht="7.5" customHeight="1" thickBot="1">
      <c r="A65" s="216"/>
      <c r="B65" s="292"/>
      <c r="C65" s="293"/>
      <c r="D65" s="293"/>
      <c r="E65" s="293"/>
      <c r="F65" s="293"/>
      <c r="G65" s="293"/>
      <c r="H65" s="293"/>
      <c r="I65" s="293"/>
      <c r="J65" s="293"/>
      <c r="K65" s="293"/>
      <c r="L65" s="293"/>
      <c r="M65" s="294"/>
      <c r="N65" s="453"/>
      <c r="O65" s="454"/>
      <c r="P65" s="454"/>
      <c r="Q65" s="455"/>
      <c r="R65" s="217"/>
      <c r="S65" s="260"/>
      <c r="T65" s="260"/>
      <c r="U65" s="260"/>
      <c r="V65" s="218"/>
      <c r="W65" s="218"/>
      <c r="X65" s="218"/>
      <c r="Y65" s="218"/>
      <c r="Z65" s="218"/>
    </row>
    <row r="66" spans="1:26" ht="10.5" customHeight="1">
      <c r="A66" s="216"/>
      <c r="B66" s="456" t="s">
        <v>181</v>
      </c>
      <c r="C66" s="457"/>
      <c r="D66" s="457"/>
      <c r="E66" s="295"/>
      <c r="F66" s="458" t="s">
        <v>0</v>
      </c>
      <c r="G66" s="459"/>
      <c r="H66" s="296" t="s">
        <v>182</v>
      </c>
      <c r="I66" s="297"/>
      <c r="J66" s="297"/>
      <c r="K66" s="297"/>
      <c r="L66" s="297"/>
      <c r="M66" s="297"/>
      <c r="N66" s="297"/>
      <c r="O66" s="298"/>
      <c r="P66" s="460" t="s">
        <v>0</v>
      </c>
      <c r="Q66" s="461"/>
      <c r="R66" s="217"/>
      <c r="S66" s="260"/>
      <c r="T66" s="260"/>
      <c r="U66" s="260"/>
      <c r="V66" s="218"/>
      <c r="W66" s="218"/>
      <c r="X66" s="218"/>
      <c r="Y66" s="218"/>
      <c r="Z66" s="218"/>
    </row>
    <row r="67" spans="1:26" ht="20.25" customHeight="1" thickBot="1">
      <c r="A67" s="216"/>
      <c r="B67" s="436"/>
      <c r="C67" s="437"/>
      <c r="D67" s="437"/>
      <c r="E67" s="438"/>
      <c r="F67" s="439"/>
      <c r="G67" s="436"/>
      <c r="H67" s="299"/>
      <c r="I67" s="300"/>
      <c r="J67" s="300"/>
      <c r="K67" s="300"/>
      <c r="L67" s="300"/>
      <c r="M67" s="300"/>
      <c r="N67" s="300"/>
      <c r="O67" s="301"/>
      <c r="P67" s="440"/>
      <c r="Q67" s="441"/>
      <c r="R67" s="217"/>
      <c r="S67" s="260"/>
      <c r="T67" s="260"/>
      <c r="U67" s="260"/>
      <c r="V67" s="218"/>
      <c r="W67" s="218"/>
      <c r="X67" s="218"/>
      <c r="Y67" s="218"/>
      <c r="Z67" s="218"/>
    </row>
    <row r="68" spans="1:26" ht="10.5" customHeight="1">
      <c r="A68" s="216"/>
      <c r="B68" s="302"/>
      <c r="C68" s="302"/>
      <c r="D68" s="302"/>
      <c r="E68" s="302"/>
      <c r="F68" s="303"/>
      <c r="G68" s="302"/>
      <c r="H68" s="304"/>
      <c r="I68" s="302"/>
      <c r="J68" s="302"/>
      <c r="K68" s="302"/>
      <c r="L68" s="302"/>
      <c r="M68" s="302"/>
      <c r="N68" s="302"/>
      <c r="O68" s="302"/>
      <c r="P68" s="302"/>
      <c r="Q68" s="302"/>
      <c r="R68" s="217"/>
      <c r="S68" s="260"/>
      <c r="T68" s="260"/>
      <c r="U68" s="260"/>
      <c r="V68" s="218"/>
      <c r="W68" s="218"/>
      <c r="X68" s="218"/>
      <c r="Y68" s="218"/>
      <c r="Z68" s="218"/>
    </row>
    <row r="69" spans="1:26" ht="12" customHeight="1">
      <c r="A69" s="216"/>
      <c r="B69" s="216"/>
      <c r="C69" s="216"/>
      <c r="D69" s="216"/>
      <c r="E69" s="216"/>
      <c r="F69" s="216"/>
      <c r="G69" s="216"/>
      <c r="H69" s="216"/>
      <c r="I69" s="216"/>
      <c r="J69" s="216"/>
      <c r="K69" s="216"/>
      <c r="L69" s="216"/>
      <c r="M69" s="216"/>
      <c r="N69" s="216"/>
      <c r="O69" s="216"/>
      <c r="P69" s="216"/>
      <c r="Q69" s="216"/>
      <c r="R69" s="217"/>
      <c r="S69" s="260"/>
      <c r="T69" s="260"/>
      <c r="U69" s="260"/>
      <c r="V69" s="218"/>
      <c r="W69" s="218"/>
      <c r="X69" s="218"/>
      <c r="Y69" s="218"/>
      <c r="Z69" s="218"/>
    </row>
    <row r="70" spans="1:26">
      <c r="A70" s="218"/>
      <c r="B70" s="218"/>
      <c r="C70" s="218"/>
      <c r="D70" s="218"/>
      <c r="E70" s="218"/>
      <c r="F70" s="218"/>
      <c r="G70" s="218"/>
      <c r="H70" s="218"/>
      <c r="I70" s="218"/>
      <c r="J70" s="218"/>
      <c r="K70" s="218"/>
      <c r="L70" s="218"/>
      <c r="M70" s="218"/>
      <c r="N70" s="218"/>
      <c r="P70" s="218"/>
      <c r="Q70" s="218"/>
      <c r="R70" s="218"/>
      <c r="S70" s="218"/>
      <c r="T70" s="218"/>
      <c r="U70" s="218"/>
      <c r="V70" s="218"/>
      <c r="W70" s="218"/>
      <c r="X70" s="218"/>
      <c r="Y70" s="218"/>
      <c r="Z70" s="218"/>
    </row>
    <row r="71" spans="1:26">
      <c r="A71" s="218"/>
      <c r="B71" s="218"/>
      <c r="C71" s="305"/>
      <c r="D71" s="305"/>
      <c r="E71" s="305"/>
      <c r="H71" s="305"/>
      <c r="I71" s="306"/>
      <c r="J71" s="306"/>
      <c r="K71" s="305"/>
      <c r="L71" s="306"/>
      <c r="M71" s="306"/>
      <c r="N71" s="306"/>
      <c r="P71" s="307"/>
      <c r="Q71" s="218"/>
      <c r="R71" s="218"/>
      <c r="S71" s="218"/>
      <c r="T71" s="218"/>
      <c r="U71" s="218"/>
      <c r="V71" s="218"/>
      <c r="W71" s="218"/>
      <c r="X71" s="218"/>
      <c r="Y71" s="218"/>
      <c r="Z71" s="218"/>
    </row>
    <row r="72" spans="1:26" s="308" customFormat="1" ht="8.25">
      <c r="C72" s="309"/>
      <c r="D72" s="310"/>
      <c r="E72" s="310"/>
      <c r="F72" s="308" t="s">
        <v>37</v>
      </c>
      <c r="H72" s="310"/>
      <c r="I72" s="310"/>
      <c r="J72" s="310"/>
      <c r="K72" s="310" t="s">
        <v>38</v>
      </c>
      <c r="L72" s="310"/>
      <c r="M72" s="310"/>
      <c r="N72" s="310"/>
      <c r="O72" s="311" t="s">
        <v>39</v>
      </c>
    </row>
    <row r="73" spans="1:26">
      <c r="A73" s="218"/>
      <c r="B73" s="218"/>
      <c r="C73" s="305"/>
      <c r="D73" s="305"/>
      <c r="E73" s="305"/>
      <c r="F73" s="218" t="s">
        <v>183</v>
      </c>
      <c r="G73" s="218"/>
      <c r="H73" s="218"/>
      <c r="I73" s="218"/>
      <c r="J73" s="218"/>
      <c r="K73" s="218" t="s">
        <v>184</v>
      </c>
      <c r="L73" s="218"/>
      <c r="N73" s="218"/>
      <c r="O73" s="218" t="s">
        <v>185</v>
      </c>
      <c r="P73" s="218"/>
      <c r="T73" s="218"/>
      <c r="U73" s="218"/>
      <c r="V73" s="218"/>
      <c r="W73" s="218"/>
      <c r="X73" s="218"/>
    </row>
    <row r="74" spans="1:26">
      <c r="A74" s="218"/>
      <c r="B74" s="218"/>
      <c r="C74" s="312"/>
      <c r="D74" s="305"/>
      <c r="E74" s="313"/>
      <c r="F74" s="314" t="s">
        <v>186</v>
      </c>
      <c r="G74" s="218" t="s">
        <v>187</v>
      </c>
      <c r="H74" s="218"/>
      <c r="I74" s="218"/>
      <c r="J74" s="218"/>
      <c r="K74" s="314" t="s">
        <v>37</v>
      </c>
      <c r="L74" s="218" t="s">
        <v>188</v>
      </c>
      <c r="N74" s="218"/>
      <c r="O74" s="314" t="s">
        <v>39</v>
      </c>
      <c r="P74" s="218" t="s">
        <v>189</v>
      </c>
      <c r="T74" s="218"/>
      <c r="U74" s="218"/>
      <c r="V74" s="218"/>
      <c r="W74" s="218"/>
      <c r="X74" s="218"/>
    </row>
    <row r="75" spans="1:26">
      <c r="A75" s="218"/>
      <c r="B75" s="218"/>
      <c r="C75" s="312"/>
      <c r="D75" s="305"/>
      <c r="E75" s="313"/>
      <c r="F75" s="314" t="s">
        <v>39</v>
      </c>
      <c r="G75" s="218" t="s">
        <v>190</v>
      </c>
      <c r="H75" s="218"/>
      <c r="I75" s="218"/>
      <c r="J75" s="218"/>
      <c r="K75" s="314" t="s">
        <v>38</v>
      </c>
      <c r="L75" s="218" t="s">
        <v>191</v>
      </c>
      <c r="N75" s="218"/>
      <c r="O75" s="314" t="s">
        <v>192</v>
      </c>
      <c r="P75" s="218" t="s">
        <v>193</v>
      </c>
      <c r="T75" s="218"/>
      <c r="U75" s="218"/>
      <c r="V75" s="218"/>
      <c r="W75" s="218"/>
      <c r="X75" s="218"/>
    </row>
    <row r="76" spans="1:26">
      <c r="A76" s="218"/>
      <c r="B76" s="218"/>
      <c r="C76" s="312"/>
      <c r="D76" s="305"/>
      <c r="E76" s="313"/>
      <c r="F76" s="314" t="s">
        <v>194</v>
      </c>
      <c r="G76" s="218" t="s">
        <v>195</v>
      </c>
      <c r="H76" s="218"/>
      <c r="I76" s="218"/>
      <c r="J76" s="218"/>
      <c r="K76" s="314" t="s">
        <v>196</v>
      </c>
      <c r="L76" s="218" t="s">
        <v>197</v>
      </c>
      <c r="N76" s="218"/>
      <c r="O76" s="314" t="s">
        <v>74</v>
      </c>
      <c r="P76" s="218" t="s">
        <v>198</v>
      </c>
      <c r="T76" s="218"/>
      <c r="U76" s="218"/>
      <c r="V76" s="218"/>
      <c r="W76" s="218"/>
      <c r="X76" s="218"/>
    </row>
    <row r="77" spans="1:26">
      <c r="A77" s="218"/>
      <c r="B77" s="218"/>
      <c r="C77" s="312"/>
      <c r="D77" s="305"/>
      <c r="E77" s="313"/>
      <c r="F77" s="314" t="s">
        <v>199</v>
      </c>
      <c r="G77" s="218" t="s">
        <v>200</v>
      </c>
      <c r="H77" s="218"/>
      <c r="I77" s="218"/>
      <c r="J77" s="218"/>
      <c r="K77" s="314" t="s">
        <v>201</v>
      </c>
      <c r="L77" s="218" t="s">
        <v>202</v>
      </c>
      <c r="N77" s="218"/>
      <c r="O77" s="218"/>
      <c r="P77" s="218"/>
    </row>
    <row r="78" spans="1:26">
      <c r="A78" s="218"/>
      <c r="B78" s="218"/>
      <c r="C78" s="312"/>
      <c r="D78" s="305"/>
      <c r="E78" s="313"/>
      <c r="F78" s="314"/>
      <c r="G78" s="218"/>
      <c r="H78" s="218"/>
      <c r="I78" s="218"/>
      <c r="J78" s="218"/>
      <c r="K78" s="314" t="s">
        <v>203</v>
      </c>
      <c r="L78" s="218" t="s">
        <v>204</v>
      </c>
      <c r="N78" s="218"/>
      <c r="O78" s="218"/>
      <c r="P78" s="218"/>
    </row>
    <row r="79" spans="1:26">
      <c r="C79" s="307"/>
      <c r="E79" s="307"/>
      <c r="F79" s="315" t="s">
        <v>205</v>
      </c>
      <c r="G79" s="218"/>
      <c r="H79" s="218"/>
      <c r="I79" s="218"/>
      <c r="J79" s="218"/>
      <c r="K79" s="314" t="s">
        <v>206</v>
      </c>
      <c r="L79" s="218" t="s">
        <v>207</v>
      </c>
      <c r="N79" s="218"/>
      <c r="O79" s="218"/>
      <c r="P79" s="218"/>
    </row>
    <row r="80" spans="1:26">
      <c r="C80" s="307"/>
      <c r="E80" s="307"/>
      <c r="F80" s="315" t="s">
        <v>132</v>
      </c>
      <c r="G80" s="218"/>
      <c r="H80" s="218"/>
      <c r="I80" s="218"/>
      <c r="J80" s="218"/>
      <c r="K80" s="314" t="s">
        <v>208</v>
      </c>
      <c r="L80" s="218" t="s">
        <v>209</v>
      </c>
      <c r="N80" s="218"/>
      <c r="O80" s="218"/>
      <c r="P80" s="218"/>
    </row>
    <row r="81" spans="3:19">
      <c r="C81" s="307"/>
      <c r="E81" s="307"/>
      <c r="F81" s="315" t="s">
        <v>210</v>
      </c>
      <c r="G81" s="218"/>
      <c r="H81" s="218"/>
      <c r="I81" s="218"/>
      <c r="J81" s="218"/>
      <c r="K81" s="314" t="s">
        <v>74</v>
      </c>
      <c r="L81" s="218" t="s">
        <v>211</v>
      </c>
      <c r="N81" s="218"/>
      <c r="O81" s="218"/>
      <c r="P81" s="218"/>
    </row>
    <row r="82" spans="3:19">
      <c r="C82" s="307"/>
      <c r="E82" s="307"/>
      <c r="F82" s="315" t="s">
        <v>115</v>
      </c>
      <c r="G82" s="218"/>
      <c r="H82" s="218"/>
      <c r="I82" s="218"/>
      <c r="J82" s="218"/>
      <c r="K82" s="315" t="s">
        <v>205</v>
      </c>
      <c r="L82" s="218"/>
      <c r="N82" s="218"/>
      <c r="O82" s="218"/>
      <c r="P82" s="218"/>
    </row>
    <row r="83" spans="3:19">
      <c r="C83" s="307"/>
      <c r="E83" s="307"/>
      <c r="F83" s="315" t="s">
        <v>212</v>
      </c>
      <c r="G83" s="218"/>
      <c r="H83" s="218"/>
      <c r="I83" s="218"/>
      <c r="J83" s="218"/>
      <c r="K83" s="315" t="s">
        <v>132</v>
      </c>
      <c r="L83" s="218"/>
      <c r="N83" s="218"/>
      <c r="O83" s="218"/>
      <c r="P83" s="218"/>
    </row>
    <row r="84" spans="3:19">
      <c r="C84" s="307"/>
      <c r="E84" s="307"/>
      <c r="I84" s="218"/>
      <c r="J84" s="218"/>
      <c r="K84" s="315" t="s">
        <v>210</v>
      </c>
      <c r="L84" s="218"/>
      <c r="M84" s="218"/>
      <c r="N84" s="218"/>
      <c r="O84" s="218"/>
      <c r="P84" s="218"/>
      <c r="Q84" s="218"/>
    </row>
    <row r="85" spans="3:19">
      <c r="C85" s="307"/>
      <c r="E85" s="307"/>
      <c r="I85" s="218"/>
      <c r="J85" s="218"/>
      <c r="K85" s="315" t="s">
        <v>115</v>
      </c>
      <c r="L85" s="218"/>
      <c r="M85" s="218"/>
      <c r="N85" s="218"/>
      <c r="O85" s="218"/>
      <c r="P85" s="218"/>
      <c r="Q85" s="218"/>
    </row>
    <row r="86" spans="3:19">
      <c r="C86" s="307"/>
      <c r="D86" s="307"/>
      <c r="E86" s="307"/>
      <c r="I86" s="218"/>
      <c r="J86" s="218"/>
      <c r="K86" s="315" t="s">
        <v>212</v>
      </c>
      <c r="L86" s="218"/>
      <c r="M86" s="218"/>
      <c r="N86" s="218"/>
      <c r="O86" s="218"/>
      <c r="P86" s="218"/>
      <c r="Q86" s="218"/>
    </row>
    <row r="87" spans="3:19">
      <c r="G87" s="218"/>
      <c r="H87" s="218"/>
      <c r="I87" s="218"/>
      <c r="J87" s="218"/>
      <c r="K87" s="218"/>
      <c r="L87" s="218"/>
      <c r="M87" s="218"/>
      <c r="N87" s="218"/>
      <c r="O87" s="218"/>
      <c r="P87" s="218"/>
      <c r="Q87" s="218"/>
    </row>
    <row r="88" spans="3:19">
      <c r="G88" s="218"/>
      <c r="H88" s="218"/>
      <c r="I88" s="218"/>
      <c r="J88" s="218"/>
      <c r="K88" s="218"/>
      <c r="L88" s="218"/>
      <c r="M88" s="218"/>
      <c r="N88" s="218"/>
      <c r="O88" s="218"/>
      <c r="P88" s="218"/>
      <c r="Q88" s="218"/>
    </row>
    <row r="89" spans="3:19">
      <c r="F89" s="307"/>
      <c r="H89" s="218"/>
      <c r="I89" s="218"/>
      <c r="J89" s="218"/>
      <c r="K89" s="218"/>
      <c r="L89" s="218"/>
      <c r="M89" s="218"/>
      <c r="N89" s="218"/>
      <c r="O89" s="218"/>
      <c r="P89" s="218"/>
      <c r="Q89" s="218"/>
      <c r="R89" s="218"/>
    </row>
    <row r="90" spans="3:19">
      <c r="F90" s="307"/>
      <c r="H90" s="218"/>
      <c r="I90" s="218"/>
      <c r="J90" s="218"/>
      <c r="K90" s="218"/>
      <c r="L90" s="218"/>
      <c r="M90" s="218"/>
      <c r="N90" s="218"/>
      <c r="O90" s="218"/>
      <c r="P90" s="218"/>
      <c r="Q90" s="218"/>
      <c r="R90" s="218"/>
      <c r="S90" s="218"/>
    </row>
    <row r="91" spans="3:19">
      <c r="F91" s="307"/>
      <c r="H91" s="316"/>
      <c r="I91" s="316"/>
      <c r="J91" s="316"/>
      <c r="K91" s="316"/>
      <c r="L91" s="316"/>
      <c r="M91" s="316"/>
      <c r="N91" s="316"/>
      <c r="O91" s="316"/>
    </row>
    <row r="92" spans="3:19">
      <c r="C92" s="307"/>
      <c r="D92" s="307"/>
      <c r="E92" s="307"/>
      <c r="F92" s="307"/>
      <c r="H92" s="316"/>
      <c r="I92" s="316"/>
      <c r="J92" s="316"/>
      <c r="K92" s="316"/>
      <c r="L92" s="316"/>
      <c r="M92" s="316"/>
      <c r="N92" s="316"/>
      <c r="O92" s="316"/>
    </row>
    <row r="96" spans="3:19">
      <c r="D96" s="317"/>
    </row>
  </sheetData>
  <customSheetViews>
    <customSheetView guid="{07DA3776-ADF0-4365-AA26-96BD57DE4845}">
      <selection activeCell="S66" sqref="S66"/>
      <pageMargins left="0.2" right="0.2" top="0.41" bottom="0.1" header="0" footer="0"/>
      <pageSetup orientation="portrait" r:id="rId1"/>
      <headerFooter alignWithMargins="0"/>
    </customSheetView>
    <customSheetView guid="{7BDE8AD4-D767-4E66-9A16-25290E6A13C0}" showPageBreaks="1" printArea="1">
      <selection activeCell="S66" sqref="S66"/>
      <pageMargins left="0.2" right="0.2" top="0.41" bottom="0.1" header="0" footer="0"/>
      <pageSetup orientation="portrait" r:id="rId2"/>
      <headerFooter alignWithMargins="0"/>
    </customSheetView>
  </customSheetViews>
  <mergeCells count="236">
    <mergeCell ref="B2:E2"/>
    <mergeCell ref="B3:E4"/>
    <mergeCell ref="F3:L3"/>
    <mergeCell ref="M3:N4"/>
    <mergeCell ref="O3:O4"/>
    <mergeCell ref="P3:P4"/>
    <mergeCell ref="B6:G6"/>
    <mergeCell ref="H6:L6"/>
    <mergeCell ref="M6:Q6"/>
    <mergeCell ref="B7:G7"/>
    <mergeCell ref="H7:L7"/>
    <mergeCell ref="M7:Q7"/>
    <mergeCell ref="Q3:Q4"/>
    <mergeCell ref="F4:L4"/>
    <mergeCell ref="B5:D5"/>
    <mergeCell ref="F5:G5"/>
    <mergeCell ref="H5:I5"/>
    <mergeCell ref="J5:L5"/>
    <mergeCell ref="B11:G11"/>
    <mergeCell ref="H11:N11"/>
    <mergeCell ref="O11:Q11"/>
    <mergeCell ref="B12:D12"/>
    <mergeCell ref="F12:G12"/>
    <mergeCell ref="H12:N12"/>
    <mergeCell ref="P12:Q12"/>
    <mergeCell ref="B8:E8"/>
    <mergeCell ref="F8:G8"/>
    <mergeCell ref="H8:N8"/>
    <mergeCell ref="O8:Q8"/>
    <mergeCell ref="B9:G9"/>
    <mergeCell ref="B10:G10"/>
    <mergeCell ref="H10:N10"/>
    <mergeCell ref="O10:Q10"/>
    <mergeCell ref="B13:D13"/>
    <mergeCell ref="F13:G13"/>
    <mergeCell ref="H13:N13"/>
    <mergeCell ref="P13:Q13"/>
    <mergeCell ref="B14:C14"/>
    <mergeCell ref="D14:D15"/>
    <mergeCell ref="E14:E15"/>
    <mergeCell ref="G14:H14"/>
    <mergeCell ref="I14:I15"/>
    <mergeCell ref="L14:O14"/>
    <mergeCell ref="Q14:Q15"/>
    <mergeCell ref="B15:B16"/>
    <mergeCell ref="C15:C16"/>
    <mergeCell ref="L15:M15"/>
    <mergeCell ref="N15:O15"/>
    <mergeCell ref="L16:M16"/>
    <mergeCell ref="N16:O17"/>
    <mergeCell ref="B17:C17"/>
    <mergeCell ref="L17:M17"/>
    <mergeCell ref="L18:M18"/>
    <mergeCell ref="B19:B20"/>
    <mergeCell ref="D19:D20"/>
    <mergeCell ref="E19:E20"/>
    <mergeCell ref="F19:F20"/>
    <mergeCell ref="G19:G20"/>
    <mergeCell ref="H19:H20"/>
    <mergeCell ref="I19:I20"/>
    <mergeCell ref="P14:P15"/>
    <mergeCell ref="N19:N20"/>
    <mergeCell ref="O19:O20"/>
    <mergeCell ref="Q19:Q20"/>
    <mergeCell ref="B21:B22"/>
    <mergeCell ref="D21:D22"/>
    <mergeCell ref="E21:E22"/>
    <mergeCell ref="F21:F22"/>
    <mergeCell ref="G21:G22"/>
    <mergeCell ref="H21:H22"/>
    <mergeCell ref="I21:I22"/>
    <mergeCell ref="N21:N22"/>
    <mergeCell ref="O21:O22"/>
    <mergeCell ref="Q21:Q22"/>
    <mergeCell ref="Q23:Q24"/>
    <mergeCell ref="B25:B26"/>
    <mergeCell ref="D25:D26"/>
    <mergeCell ref="E25:E26"/>
    <mergeCell ref="F25:F26"/>
    <mergeCell ref="G25:G26"/>
    <mergeCell ref="H25:H26"/>
    <mergeCell ref="I25:I26"/>
    <mergeCell ref="N25:N26"/>
    <mergeCell ref="O25:O26"/>
    <mergeCell ref="Q25:Q26"/>
    <mergeCell ref="B23:B24"/>
    <mergeCell ref="D23:D24"/>
    <mergeCell ref="E23:E24"/>
    <mergeCell ref="F23:F24"/>
    <mergeCell ref="G23:G24"/>
    <mergeCell ref="H23:H24"/>
    <mergeCell ref="I23:I24"/>
    <mergeCell ref="N23:N24"/>
    <mergeCell ref="O23:O24"/>
    <mergeCell ref="Q27:Q28"/>
    <mergeCell ref="B29:B30"/>
    <mergeCell ref="D29:D30"/>
    <mergeCell ref="E29:E30"/>
    <mergeCell ref="F29:F30"/>
    <mergeCell ref="G29:G30"/>
    <mergeCell ref="H29:H30"/>
    <mergeCell ref="I29:I30"/>
    <mergeCell ref="N29:N30"/>
    <mergeCell ref="O29:O30"/>
    <mergeCell ref="Q29:Q30"/>
    <mergeCell ref="B27:B28"/>
    <mergeCell ref="D27:D28"/>
    <mergeCell ref="E27:E28"/>
    <mergeCell ref="F27:F28"/>
    <mergeCell ref="G27:G28"/>
    <mergeCell ref="H27:H28"/>
    <mergeCell ref="I27:I28"/>
    <mergeCell ref="N27:N28"/>
    <mergeCell ref="O27:O28"/>
    <mergeCell ref="Q31:Q32"/>
    <mergeCell ref="B33:B34"/>
    <mergeCell ref="D33:D34"/>
    <mergeCell ref="E33:E34"/>
    <mergeCell ref="F33:F34"/>
    <mergeCell ref="G33:G34"/>
    <mergeCell ref="H33:H34"/>
    <mergeCell ref="I33:I34"/>
    <mergeCell ref="N33:N34"/>
    <mergeCell ref="O33:O34"/>
    <mergeCell ref="Q33:Q34"/>
    <mergeCell ref="B31:B32"/>
    <mergeCell ref="D31:D32"/>
    <mergeCell ref="E31:E32"/>
    <mergeCell ref="F31:F32"/>
    <mergeCell ref="G31:G32"/>
    <mergeCell ref="H31:H32"/>
    <mergeCell ref="I31:I32"/>
    <mergeCell ref="N31:N32"/>
    <mergeCell ref="O31:O32"/>
    <mergeCell ref="Q35:Q36"/>
    <mergeCell ref="B37:B38"/>
    <mergeCell ref="D37:D38"/>
    <mergeCell ref="E37:E38"/>
    <mergeCell ref="F37:F38"/>
    <mergeCell ref="G37:G38"/>
    <mergeCell ref="H37:H38"/>
    <mergeCell ref="I37:I38"/>
    <mergeCell ref="N37:N38"/>
    <mergeCell ref="O37:O38"/>
    <mergeCell ref="Q37:Q38"/>
    <mergeCell ref="B35:B36"/>
    <mergeCell ref="D35:D36"/>
    <mergeCell ref="E35:E36"/>
    <mergeCell ref="F35:F36"/>
    <mergeCell ref="G35:G36"/>
    <mergeCell ref="H35:H36"/>
    <mergeCell ref="I35:I36"/>
    <mergeCell ref="N35:N36"/>
    <mergeCell ref="O35:O36"/>
    <mergeCell ref="Q39:Q40"/>
    <mergeCell ref="B41:B42"/>
    <mergeCell ref="D41:D42"/>
    <mergeCell ref="E41:E42"/>
    <mergeCell ref="F41:F42"/>
    <mergeCell ref="G41:G42"/>
    <mergeCell ref="H41:H42"/>
    <mergeCell ref="I41:I42"/>
    <mergeCell ref="N43:N44"/>
    <mergeCell ref="O43:O44"/>
    <mergeCell ref="Q43:Q44"/>
    <mergeCell ref="B39:B40"/>
    <mergeCell ref="D39:D40"/>
    <mergeCell ref="E39:E40"/>
    <mergeCell ref="F39:F40"/>
    <mergeCell ref="G39:G40"/>
    <mergeCell ref="H39:H40"/>
    <mergeCell ref="I39:I40"/>
    <mergeCell ref="N39:N40"/>
    <mergeCell ref="O39:O40"/>
    <mergeCell ref="C45:D45"/>
    <mergeCell ref="B46:D46"/>
    <mergeCell ref="C47:D47"/>
    <mergeCell ref="E47:M47"/>
    <mergeCell ref="P47:Q47"/>
    <mergeCell ref="N41:N42"/>
    <mergeCell ref="O41:O42"/>
    <mergeCell ref="Q41:Q42"/>
    <mergeCell ref="B43:B44"/>
    <mergeCell ref="D43:D44"/>
    <mergeCell ref="E43:E44"/>
    <mergeCell ref="F43:F44"/>
    <mergeCell ref="G43:G44"/>
    <mergeCell ref="H43:H44"/>
    <mergeCell ref="I43:I44"/>
    <mergeCell ref="B51:I51"/>
    <mergeCell ref="K51:M51"/>
    <mergeCell ref="B52:I52"/>
    <mergeCell ref="K52:M52"/>
    <mergeCell ref="N52:Q52"/>
    <mergeCell ref="B53:I53"/>
    <mergeCell ref="K53:M53"/>
    <mergeCell ref="N53:Q53"/>
    <mergeCell ref="B48:B49"/>
    <mergeCell ref="C48:I49"/>
    <mergeCell ref="J48:M48"/>
    <mergeCell ref="N48:Q49"/>
    <mergeCell ref="J49:M49"/>
    <mergeCell ref="B50:I50"/>
    <mergeCell ref="K50:M50"/>
    <mergeCell ref="B56:I56"/>
    <mergeCell ref="K56:M56"/>
    <mergeCell ref="N56:Q56"/>
    <mergeCell ref="B57:I57"/>
    <mergeCell ref="K57:M57"/>
    <mergeCell ref="N57:Q57"/>
    <mergeCell ref="B54:I54"/>
    <mergeCell ref="K54:M54"/>
    <mergeCell ref="N54:Q54"/>
    <mergeCell ref="B55:I55"/>
    <mergeCell ref="K55:M55"/>
    <mergeCell ref="N55:Q55"/>
    <mergeCell ref="B58:I58"/>
    <mergeCell ref="K58:M58"/>
    <mergeCell ref="N58:Q58"/>
    <mergeCell ref="B59:I59"/>
    <mergeCell ref="K59:M59"/>
    <mergeCell ref="B60:D60"/>
    <mergeCell ref="E60:H60"/>
    <mergeCell ref="N60:Q61"/>
    <mergeCell ref="B61:D61"/>
    <mergeCell ref="E61:H61"/>
    <mergeCell ref="B67:E67"/>
    <mergeCell ref="F67:G67"/>
    <mergeCell ref="P67:Q67"/>
    <mergeCell ref="I61:J61"/>
    <mergeCell ref="B62:M62"/>
    <mergeCell ref="N62:Q62"/>
    <mergeCell ref="N63:Q65"/>
    <mergeCell ref="B66:D66"/>
    <mergeCell ref="F66:G66"/>
    <mergeCell ref="P66:Q66"/>
  </mergeCells>
  <dataValidations count="21">
    <dataValidation type="list" allowBlank="1" showInputMessage="1" showErrorMessage="1" sqref="K53:M53" xr:uid="{00000000-0002-0000-0C00-000000000000}">
      <formula1>"2016,2017,2018"</formula1>
    </dataValidation>
    <dataValidation type="list" errorStyle="warning" allowBlank="1" showInputMessage="1" showErrorMessage="1" errorTitle="WARNING" error="You are entering a code which is not normally valid for this cell._x000a_" promptTitle="SPLIT CELL - TOP" prompt="Using code from (7)(A)_x000a_of instructions, or from_x000a_drop-down list, describe_x000a_COST OF TRANS." sqref="J19 J39 J35 J31 J41 J37 J33 J29 J43 J27 J23 J25 J21" xr:uid="{00000000-0002-0000-0C00-000001000000}">
      <formula1>$F$74:$F$78</formula1>
    </dataValidation>
    <dataValidation type="list" errorStyle="warning" allowBlank="1" showInputMessage="1" showErrorMessage="1" errorTitle="WARNING" error="You are entering a code which is not normally valid for this cell." promptTitle="TYPE USED" prompt="Using code from (7)(B) of instructions, enter TYPE OF TRANSPORTATION USED." sqref="K19:K44" xr:uid="{00000000-0002-0000-0C00-000002000000}">
      <formula1>$K$74:$K$85</formula1>
    </dataValidation>
    <dataValidation type="list" errorStyle="warning" allowBlank="1" showInputMessage="1" showErrorMessage="1" errorTitle="WARNING" error="You are entering a code which is not normally valid for this cell." promptTitle="CARFARE, TOLLS, PARKING         " prompt="Enter code (C=carfare, T=tolls, P=parking) on the left and amount on the right." sqref="L19:L44" xr:uid="{00000000-0002-0000-0C00-000003000000}">
      <formula1>$O$74:$O$76</formula1>
    </dataValidation>
    <dataValidation type="list" allowBlank="1" showInputMessage="1" showErrorMessage="1" sqref="K50:M50" xr:uid="{00000000-0002-0000-0C00-000004000000}">
      <formula1>"0250,0280"</formula1>
    </dataValidation>
    <dataValidation type="custom" allowBlank="1" showInputMessage="1" showErrorMessage="1" error="excessive decimal places" promptTitle="MILEAGE RATE                    " prompt="Enter appropriate_x000a_current mileage _x000a_rate claimed." sqref="I61 K61:M61" xr:uid="{00000000-0002-0000-0C00-000005000000}">
      <formula1>((I61*1000)=TRUNC(I61*1000))</formula1>
    </dataValidation>
    <dataValidation type="list" allowBlank="1" showInputMessage="1" showErrorMessage="1" error="INVALID INPUT_x000a_please reenter" promptTitle=" DAY__or__MONTH" prompt="Enter the numeric day_x000a_of the month or, for_x000a_RT claims, the month." sqref="B19:B44" xr:uid="{00000000-0002-0000-0C00-000006000000}">
      <formula1>"1,2,3,4,5,6,7,8,9,10,11,12,13,14,15,16,17,18,19,20,21,22,23,24,25,26,27,28,29,30,31,JAN,FEB,MAR,APR,MAY,JUN,JUL,AUG,SEP,OCT,NOV,DEC"</formula1>
    </dataValidation>
    <dataValidation type="whole" allowBlank="1" showInputMessage="1" showErrorMessage="1" error="input is either not a whole number or is out of range_x000a_" sqref="N19:N44" xr:uid="{00000000-0002-0000-0C00-000007000000}">
      <formula1>1</formula1>
      <formula2>3000</formula2>
    </dataValidation>
    <dataValidation type="custom" allowBlank="1" showInputMessage="1" showErrorMessage="1" error="excessive decimal places" promptTitle="SPLIT CELL - BOTTOM          " prompt="Enter BUSINESS EXPENSE amount described above." sqref="P20 P22 P24 P26 P28 P30 P32 P34 P36 P38 P40 P42 P44" xr:uid="{00000000-0002-0000-0C00-000008000000}">
      <formula1>((P20*100)=TRUNC(P20*100))</formula1>
    </dataValidation>
    <dataValidation type="custom" errorStyle="warning" allowBlank="1" showInputMessage="1" showErrorMessage="1" errorTitle="WARNING" error="You appear to be entering a value into a cell that is designated for descriptive informa- tion (describing the cell below).  Be advised that the contents of the current cell is not included in the claim's dollar value." promptTitle="SPLIT CELL - TOP" prompt="Briefly describe expense entered below (e.g. phone, copies, supplies).  Explain in remarks section as necessary." sqref="P19 P21 P23 P25 P27 P29 P31 P33 P35 P37 P39 P41 P43" xr:uid="{00000000-0002-0000-0C00-000009000000}">
      <formula1>NOT(ISNONTEXT(P19))</formula1>
    </dataValidation>
    <dataValidation type="custom" allowBlank="1" showInputMessage="1" showErrorMessage="1" error="excessive decimal places" promptTitle="SPLIT CELL - BOTTOM" prompt="Enter actual  COST OF_x000a_TRANS described in top_x000a_half of cell." sqref="J44 J20 J22 J24 J26 J28 J30 J34 J38 J42 J32 J36 J40" xr:uid="{00000000-0002-0000-0C00-00000A000000}">
      <formula1>((J20*100)=TRUNC(J20*100))</formula1>
    </dataValidation>
    <dataValidation type="custom" allowBlank="1" showInputMessage="1" showErrorMessage="1" error="INVAID INPUT_x000a_please reenter" promptTitle="STOP TIME                       " prompt="Enter 24-hour clock_x000a_time in HHMM format._x000a_Zero fill as necessary_x000a_to maintain 4 digits." sqref="C20 C22 C24 C26 C28 C30 C32 C34 C36 C38 C40 C42 C44" xr:uid="{00000000-0002-0000-0C00-00000B000000}">
      <formula1>OR(AND(LEN(C20)=4,ISNUMBER(VALUE(C20)),ISNUMBER(VALUE(LEFT(C20,1))),VALUE(LEFT(C20,2))&lt;24,VALUE(RIGHT(C20,2))&lt;60),AND(LEN(C20)=4,C20="2400"))</formula1>
    </dataValidation>
    <dataValidation type="custom" allowBlank="1" showInputMessage="1" showErrorMessage="1" error="INVAID INPUT_x000a_please reenter" promptTitle="START TIME                      " prompt="Enter 24-hour clock_x000a_time in HHMM format._x000a_Zero fill as necessary_x000a_to maintain 4 digits." sqref="C19 C21 C23 C25 C27 C29 C31 C33 C35 C37 C39 C41 C43" xr:uid="{00000000-0002-0000-0C00-00000C000000}">
      <formula1>OR(AND(LEN(C19)=4,ISNUMBER(VALUE(C19)),ISNUMBER(VALUE(LEFT(C19,1))),VALUE(LEFT(C19,2))&lt;24,VALUE(RIGHT(C19,2))&lt;60),AND(LEN(C19)=4,C19="2400"))</formula1>
    </dataValidation>
    <dataValidation allowBlank="1" showInputMessage="1" showErrorMessage="1" promptTitle="LICENSE                         " prompt="Enter private_x000a_vehicle license_x000a_ number." sqref="E61:H61" xr:uid="{00000000-0002-0000-0C00-00000D000000}"/>
    <dataValidation type="custom" showInputMessage="1" showErrorMessage="1" error="INVALID INPUT_x000a_please reenter" promptTitle="TELEPHONE NUMBER" prompt="Enter telephone number_x000a_in exactly the format:_x000a_NNN-NNN-NNNN" sqref="O11:Q11" xr:uid="{00000000-0002-0000-0C00-00000E000000}">
      <formula1>AND(LEN(O11)=12,MID(O11,4,1)="-",MID(O11,8,1)="-",ISNUMBER(VALUE(LEFT(O11,3))),ISNUMBER(VALUE(LEFT(O11,1))),ISNUMBER(VALUE(MID(O11,5,3))),ISNUMBER(VALUE(RIGHT(O11,4))))</formula1>
    </dataValidation>
    <dataValidation type="list" allowBlank="1" showInputMessage="1" showErrorMessage="1" error="INVALID STATE ABBREVIATION" prompt="Enter  2 _x000a_character_x000a_State code" sqref="E13 O13" xr:uid="{00000000-0002-0000-0C00-00000F000000}">
      <formula1>"AZ,CA,NV,OR"</formula1>
    </dataValidation>
    <dataValidation type="list" showInputMessage="1" showErrorMessage="1" error="INVALID INPUT_x000a_please reenter" promptTitle="YEAR                            " prompt="Enter 4-digit_x000a_year on each_x000a_claim page._x000a_" sqref="C15:C16" xr:uid="{00000000-0002-0000-0C00-000010000000}">
      <formula1>"2014,2015,2016,2017,2018,2019,2020,2021,2022,2023,2024,2025"</formula1>
    </dataValidation>
    <dataValidation type="list" showInputMessage="1" showErrorMessage="1" error="INVALID INPUT_x000a_please reenter" promptTitle="MONTH                           " prompt="Enter numeric_x000a_month on each_x000a_claim page._x000a_" sqref="B15:B16" xr:uid="{00000000-0002-0000-0C00-000011000000}">
      <formula1>"1,2,3,4,5,6,7,8,9,10,11,12"</formula1>
    </dataValidation>
    <dataValidation type="custom" showInputMessage="1" showErrorMessage="1" error="INVALID INPUT_x000a_please reenter_x000a_" promptTitle="SSAN" prompt="Enter SSAN in        _x000a_exactly the format:_x000a_NNN-NN-NNNN       _x000a_" sqref="H7" xr:uid="{00000000-0002-0000-0C00-000012000000}">
      <formula1>AND(LEN(H7)=11,ISNUMBER(VALUE(LEFT(H7,1))),MID(H7,4,1)="-",MID(H7,7,1)="-",ISNUMBER(VALUE(MID(H7,1,3))),ISNUMBER(VALUE(MID(H7,5,2))),ISNUMBER(VALUE(MID(H7,8,4))))</formula1>
    </dataValidation>
    <dataValidation type="whole" allowBlank="1" showInputMessage="1" showErrorMessage="1" error="INPUT MUST BE WHOLE NUMBER" sqref="Q3:Q4" xr:uid="{00000000-0002-0000-0C00-000013000000}">
      <formula1>1</formula1>
      <formula2>200</formula2>
    </dataValidation>
    <dataValidation type="custom" allowBlank="1" showInputMessage="1" showErrorMessage="1" error="excessive decimal places" sqref="M19:M44 E19:I44" xr:uid="{00000000-0002-0000-0C00-000014000000}">
      <formula1>((E19*100)=TRUNC(E19*100))</formula1>
    </dataValidation>
  </dataValidations>
  <pageMargins left="0.2" right="0.2" top="0.41" bottom="0.1" header="0" footer="0"/>
  <pageSetup orientation="portrait" r:id="rId3"/>
  <headerFooter alignWithMargins="0"/>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C00-000015000000}">
          <x14:formula1>
            <xm:f>'G:\LGL_SVCS\AB1058\Allocations\FY18-19 Base Allocations\FY 18-19 Contract Submission to Courts\[TEC Form.xlsx]Activity PROG'!#REF!</xm:f>
          </x14:formula1>
          <xm:sqref>K57:M57</xm:sqref>
        </x14:dataValidation>
        <x14:dataValidation type="list" allowBlank="1" showInputMessage="1" showErrorMessage="1" xr:uid="{00000000-0002-0000-0C00-000016000000}">
          <x14:formula1>
            <xm:f>'G:\LGL_SVCS\AB1058\Allocations\FY18-19 Base Allocations\FY 18-19 Contract Submission to Courts\[TEC Form.xlsx]Project'!#REF!</xm:f>
          </x14:formula1>
          <xm:sqref>K56</xm:sqref>
        </x14:dataValidation>
        <x14:dataValidation type="list" allowBlank="1" showInputMessage="1" showErrorMessage="1" xr:uid="{00000000-0002-0000-0C00-000017000000}">
          <x14:formula1>
            <xm:f>'G:\LGL_SVCS\AB1058\Allocations\FY18-19 Base Allocations\FY 18-19 Contract Submission to Courts\[TEC Form.xlsx]Program'!#REF!</xm:f>
          </x14:formula1>
          <xm:sqref>K55</xm:sqref>
        </x14:dataValidation>
        <x14:dataValidation type="list" allowBlank="1" showInputMessage="1" showErrorMessage="1" xr:uid="{00000000-0002-0000-0C00-000018000000}">
          <x14:formula1>
            <xm:f>'G:\LGL_SVCS\AB1058\Allocations\FY18-19 Base Allocations\FY 18-19 Contract Submission to Courts\[TEC Form.xlsx]Funds'!#REF!</xm:f>
          </x14:formula1>
          <xm:sqref>K51:M52</xm:sqref>
        </x14:dataValidation>
        <x14:dataValidation type="list" allowBlank="1" showInputMessage="1" showErrorMessage="1" xr:uid="{00000000-0002-0000-0C00-00001A000000}">
          <x14:formula1>
            <xm:f>'G:\LGL_SVCS\AB1058\Allocations\FY18-19 Base Allocations\FY 18-19 Contract Submission to Courts\[TEC Form.xlsx]Reporting Structure'!#REF!</xm:f>
          </x14:formula1>
          <xm:sqref>K59:M59</xm:sqref>
        </x14:dataValidation>
        <x14:dataValidation type="list" allowBlank="1" showInputMessage="1" showErrorMessage="1" xr:uid="{00000000-0002-0000-0C00-00001B000000}">
          <x14:formula1>
            <xm:f>'G:\LGL_SVCS\AB1058\Allocations\FY18-19 Base Allocations\FY 18-19 Contract Submission to Courts\[TEC Form.xlsx]Account'!#REF!</xm:f>
          </x14:formula1>
          <xm:sqref>K54:M54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1"/>
  <sheetViews>
    <sheetView tabSelected="1" view="pageLayout" zoomScaleNormal="100" workbookViewId="0">
      <selection activeCell="L7" sqref="L7"/>
    </sheetView>
  </sheetViews>
  <sheetFormatPr defaultRowHeight="15"/>
  <cols>
    <col min="1" max="1" width="5.28515625" customWidth="1"/>
    <col min="2" max="2" width="23.28515625" customWidth="1"/>
    <col min="3" max="3" width="10.42578125" customWidth="1"/>
    <col min="7" max="7" width="10.28515625" customWidth="1"/>
    <col min="8" max="8" width="11.28515625" customWidth="1"/>
  </cols>
  <sheetData>
    <row r="1" spans="1:11">
      <c r="A1" s="127" t="s">
        <v>36</v>
      </c>
      <c r="B1" s="85"/>
      <c r="C1" s="85"/>
      <c r="D1" s="126" t="s">
        <v>35</v>
      </c>
      <c r="E1" s="85"/>
      <c r="F1" s="85"/>
      <c r="G1" s="85"/>
      <c r="H1" s="85"/>
    </row>
    <row r="2" spans="1:11">
      <c r="A2" s="128" t="s">
        <v>223</v>
      </c>
      <c r="B2" s="85"/>
      <c r="C2" s="85"/>
      <c r="D2" s="126" t="s">
        <v>220</v>
      </c>
      <c r="E2" s="85"/>
      <c r="F2" s="85"/>
      <c r="G2" s="85"/>
      <c r="H2" s="85"/>
    </row>
    <row r="3" spans="1:11">
      <c r="A3" s="85"/>
      <c r="B3" s="85"/>
      <c r="E3" s="85"/>
      <c r="F3" s="85"/>
      <c r="G3" s="85"/>
      <c r="H3" s="85"/>
    </row>
    <row r="4" spans="1:11" ht="15.75" thickBot="1">
      <c r="A4" s="85"/>
      <c r="B4" s="85"/>
      <c r="C4" s="85"/>
      <c r="D4" s="85"/>
      <c r="E4" s="85"/>
      <c r="F4" s="85"/>
      <c r="G4" s="85"/>
      <c r="H4" s="85"/>
    </row>
    <row r="5" spans="1:11" s="75" customFormat="1" ht="15" customHeight="1" thickBot="1">
      <c r="A5" s="129" t="s">
        <v>25</v>
      </c>
      <c r="B5" s="98"/>
      <c r="C5" s="657"/>
      <c r="D5" s="658"/>
      <c r="E5" s="658"/>
      <c r="F5" s="658"/>
      <c r="G5" s="659"/>
      <c r="H5" s="98"/>
      <c r="I5" s="94"/>
      <c r="J5" s="94"/>
      <c r="K5" s="94"/>
    </row>
    <row r="6" spans="1:11" s="75" customFormat="1" ht="15" customHeight="1" thickBot="1">
      <c r="A6" s="99"/>
      <c r="B6" s="99"/>
      <c r="C6" s="99"/>
      <c r="D6" s="99"/>
      <c r="E6" s="99"/>
      <c r="F6" s="99"/>
      <c r="G6" s="99"/>
      <c r="H6" s="99"/>
      <c r="I6" s="87"/>
      <c r="J6" s="87"/>
      <c r="K6" s="87"/>
    </row>
    <row r="7" spans="1:11" s="75" customFormat="1" ht="15.75" thickBot="1">
      <c r="A7" s="130" t="s">
        <v>65</v>
      </c>
      <c r="B7" s="100"/>
      <c r="C7" s="78"/>
      <c r="D7" s="78"/>
      <c r="E7" s="651"/>
      <c r="F7" s="652"/>
      <c r="G7" s="653"/>
      <c r="H7" s="78"/>
      <c r="I7" s="78"/>
      <c r="J7" s="78"/>
      <c r="K7" s="77"/>
    </row>
    <row r="8" spans="1:11" s="75" customFormat="1" ht="15.75" thickBot="1">
      <c r="A8" s="100"/>
      <c r="B8" s="100"/>
      <c r="C8" s="100"/>
      <c r="D8" s="100"/>
      <c r="E8" s="100"/>
      <c r="F8" s="100"/>
      <c r="G8" s="100"/>
      <c r="H8" s="100"/>
      <c r="I8" s="77"/>
      <c r="J8" s="77"/>
      <c r="K8" s="77"/>
    </row>
    <row r="9" spans="1:11" s="75" customFormat="1" ht="15.75" thickBot="1">
      <c r="A9" s="131" t="s">
        <v>24</v>
      </c>
      <c r="B9" s="95"/>
      <c r="C9" s="654"/>
      <c r="D9" s="655"/>
      <c r="E9" s="655"/>
      <c r="F9" s="655"/>
      <c r="G9" s="656"/>
      <c r="H9" s="121"/>
      <c r="I9" s="91"/>
      <c r="J9" s="89"/>
      <c r="K9" s="76"/>
    </row>
    <row r="10" spans="1:11" s="75" customFormat="1" ht="15.75" thickBot="1">
      <c r="A10" s="96"/>
      <c r="B10" s="96"/>
      <c r="C10" s="96"/>
      <c r="D10" s="88"/>
      <c r="E10" s="92"/>
      <c r="F10" s="92"/>
      <c r="G10" s="90"/>
      <c r="H10" s="90"/>
      <c r="I10" s="92"/>
      <c r="J10" s="92"/>
      <c r="K10" s="77"/>
    </row>
    <row r="11" spans="1:11">
      <c r="A11" s="132" t="s">
        <v>37</v>
      </c>
      <c r="B11" s="133" t="s">
        <v>38</v>
      </c>
      <c r="C11" s="133" t="s">
        <v>39</v>
      </c>
      <c r="D11" s="133" t="s">
        <v>40</v>
      </c>
      <c r="E11" s="134" t="s">
        <v>41</v>
      </c>
      <c r="F11" s="134" t="s">
        <v>42</v>
      </c>
      <c r="G11" s="134" t="s">
        <v>43</v>
      </c>
      <c r="H11" s="135" t="s">
        <v>54</v>
      </c>
      <c r="I11" s="93"/>
      <c r="J11" s="93"/>
      <c r="K11" s="86"/>
    </row>
    <row r="12" spans="1:11" ht="39">
      <c r="A12" s="102" t="s">
        <v>71</v>
      </c>
      <c r="B12" s="103" t="s">
        <v>72</v>
      </c>
      <c r="C12" s="104" t="s">
        <v>214</v>
      </c>
      <c r="D12" s="104" t="s">
        <v>215</v>
      </c>
      <c r="E12" s="105" t="s">
        <v>216</v>
      </c>
      <c r="F12" s="105" t="s">
        <v>217</v>
      </c>
      <c r="G12" s="105" t="s">
        <v>218</v>
      </c>
      <c r="H12" s="106" t="s">
        <v>219</v>
      </c>
      <c r="I12" s="86"/>
      <c r="J12" s="86"/>
      <c r="K12" s="86"/>
    </row>
    <row r="13" spans="1:11" ht="12" customHeight="1">
      <c r="A13" s="136">
        <v>1</v>
      </c>
      <c r="B13" s="97"/>
      <c r="C13" s="97"/>
      <c r="D13" s="97"/>
      <c r="E13" s="97"/>
      <c r="F13" s="97"/>
      <c r="G13" s="97"/>
      <c r="H13" s="101"/>
    </row>
    <row r="14" spans="1:11" ht="12" customHeight="1">
      <c r="A14" s="136">
        <v>2</v>
      </c>
      <c r="B14" s="97"/>
      <c r="C14" s="97"/>
      <c r="D14" s="97"/>
      <c r="E14" s="97"/>
      <c r="F14" s="97"/>
      <c r="G14" s="97"/>
      <c r="H14" s="101"/>
    </row>
    <row r="15" spans="1:11" ht="12" customHeight="1">
      <c r="A15" s="136">
        <v>3</v>
      </c>
      <c r="B15" s="97"/>
      <c r="C15" s="97"/>
      <c r="D15" s="97"/>
      <c r="E15" s="97"/>
      <c r="F15" s="97"/>
      <c r="G15" s="97"/>
      <c r="H15" s="101"/>
    </row>
    <row r="16" spans="1:11" ht="12" customHeight="1">
      <c r="A16" s="136">
        <v>4</v>
      </c>
      <c r="B16" s="97"/>
      <c r="C16" s="97"/>
      <c r="D16" s="97"/>
      <c r="E16" s="97"/>
      <c r="F16" s="97"/>
      <c r="G16" s="97"/>
      <c r="H16" s="101"/>
    </row>
    <row r="17" spans="1:8" ht="12" customHeight="1">
      <c r="A17" s="136">
        <v>5</v>
      </c>
      <c r="B17" s="97"/>
      <c r="C17" s="97"/>
      <c r="D17" s="97"/>
      <c r="E17" s="97"/>
      <c r="F17" s="97"/>
      <c r="G17" s="97"/>
      <c r="H17" s="101"/>
    </row>
    <row r="18" spans="1:8" ht="12" customHeight="1">
      <c r="A18" s="136">
        <v>6</v>
      </c>
      <c r="B18" s="97"/>
      <c r="C18" s="97"/>
      <c r="D18" s="97"/>
      <c r="E18" s="97"/>
      <c r="F18" s="97"/>
      <c r="G18" s="97"/>
      <c r="H18" s="101"/>
    </row>
    <row r="19" spans="1:8" ht="12" customHeight="1">
      <c r="A19" s="136">
        <v>7</v>
      </c>
      <c r="B19" s="97"/>
      <c r="C19" s="97"/>
      <c r="D19" s="97"/>
      <c r="E19" s="97"/>
      <c r="F19" s="97"/>
      <c r="G19" s="97"/>
      <c r="H19" s="101"/>
    </row>
    <row r="20" spans="1:8" ht="12" customHeight="1">
      <c r="A20" s="136">
        <v>8</v>
      </c>
      <c r="B20" s="97"/>
      <c r="C20" s="97"/>
      <c r="D20" s="97"/>
      <c r="E20" s="97"/>
      <c r="F20" s="97"/>
      <c r="G20" s="97"/>
      <c r="H20" s="101"/>
    </row>
    <row r="21" spans="1:8" ht="12" customHeight="1">
      <c r="A21" s="136">
        <v>9</v>
      </c>
      <c r="B21" s="97"/>
      <c r="C21" s="97"/>
      <c r="D21" s="97"/>
      <c r="E21" s="97"/>
      <c r="F21" s="97"/>
      <c r="G21" s="97"/>
      <c r="H21" s="101"/>
    </row>
    <row r="22" spans="1:8" ht="12" customHeight="1">
      <c r="A22" s="136">
        <v>10</v>
      </c>
      <c r="B22" s="97"/>
      <c r="C22" s="97"/>
      <c r="D22" s="97"/>
      <c r="E22" s="97"/>
      <c r="F22" s="97"/>
      <c r="G22" s="97"/>
      <c r="H22" s="101"/>
    </row>
    <row r="23" spans="1:8" ht="12" customHeight="1">
      <c r="A23" s="136">
        <v>11</v>
      </c>
      <c r="B23" s="97"/>
      <c r="C23" s="97"/>
      <c r="D23" s="97"/>
      <c r="E23" s="97"/>
      <c r="F23" s="97"/>
      <c r="G23" s="97"/>
      <c r="H23" s="101"/>
    </row>
    <row r="24" spans="1:8" ht="12" customHeight="1">
      <c r="A24" s="136">
        <v>12</v>
      </c>
      <c r="B24" s="97"/>
      <c r="C24" s="97"/>
      <c r="D24" s="97"/>
      <c r="E24" s="97"/>
      <c r="F24" s="97"/>
      <c r="G24" s="97"/>
      <c r="H24" s="101"/>
    </row>
    <row r="25" spans="1:8" ht="12" customHeight="1">
      <c r="A25" s="136">
        <v>13</v>
      </c>
      <c r="B25" s="97"/>
      <c r="C25" s="97"/>
      <c r="D25" s="97"/>
      <c r="E25" s="97"/>
      <c r="F25" s="97"/>
      <c r="G25" s="97"/>
      <c r="H25" s="101"/>
    </row>
    <row r="26" spans="1:8" ht="12" customHeight="1">
      <c r="A26" s="136">
        <v>14</v>
      </c>
      <c r="B26" s="97"/>
      <c r="C26" s="97"/>
      <c r="D26" s="97"/>
      <c r="E26" s="97"/>
      <c r="F26" s="97"/>
      <c r="G26" s="97"/>
      <c r="H26" s="101"/>
    </row>
    <row r="27" spans="1:8" ht="12" customHeight="1">
      <c r="A27" s="136">
        <v>15</v>
      </c>
      <c r="B27" s="97"/>
      <c r="C27" s="97"/>
      <c r="D27" s="97"/>
      <c r="E27" s="97"/>
      <c r="F27" s="97"/>
      <c r="G27" s="97"/>
      <c r="H27" s="101"/>
    </row>
    <row r="28" spans="1:8" ht="12" customHeight="1">
      <c r="A28" s="136">
        <v>16</v>
      </c>
      <c r="B28" s="97"/>
      <c r="C28" s="97"/>
      <c r="D28" s="97"/>
      <c r="E28" s="97"/>
      <c r="F28" s="97"/>
      <c r="G28" s="97"/>
      <c r="H28" s="101"/>
    </row>
    <row r="29" spans="1:8" ht="12" customHeight="1">
      <c r="A29" s="136">
        <v>17</v>
      </c>
      <c r="B29" s="97"/>
      <c r="C29" s="97"/>
      <c r="D29" s="97"/>
      <c r="E29" s="97"/>
      <c r="F29" s="97"/>
      <c r="G29" s="97"/>
      <c r="H29" s="101"/>
    </row>
    <row r="30" spans="1:8" ht="12" customHeight="1">
      <c r="A30" s="136">
        <v>18</v>
      </c>
      <c r="B30" s="97"/>
      <c r="C30" s="97"/>
      <c r="D30" s="97"/>
      <c r="E30" s="97"/>
      <c r="F30" s="97"/>
      <c r="G30" s="97"/>
      <c r="H30" s="101"/>
    </row>
    <row r="31" spans="1:8" ht="12" customHeight="1">
      <c r="A31" s="136">
        <v>19</v>
      </c>
      <c r="B31" s="97"/>
      <c r="C31" s="97"/>
      <c r="D31" s="97"/>
      <c r="E31" s="97"/>
      <c r="F31" s="97"/>
      <c r="G31" s="97"/>
      <c r="H31" s="101"/>
    </row>
    <row r="32" spans="1:8" ht="12" customHeight="1">
      <c r="A32" s="136">
        <v>20</v>
      </c>
      <c r="B32" s="97"/>
      <c r="C32" s="97"/>
      <c r="D32" s="97"/>
      <c r="E32" s="97"/>
      <c r="F32" s="97"/>
      <c r="G32" s="97"/>
      <c r="H32" s="101"/>
    </row>
    <row r="33" spans="1:8" ht="12" customHeight="1">
      <c r="A33" s="136">
        <v>21</v>
      </c>
      <c r="B33" s="97"/>
      <c r="C33" s="97"/>
      <c r="D33" s="97"/>
      <c r="E33" s="97"/>
      <c r="F33" s="97"/>
      <c r="G33" s="97"/>
      <c r="H33" s="101"/>
    </row>
    <row r="34" spans="1:8" ht="12" customHeight="1">
      <c r="A34" s="136">
        <v>22</v>
      </c>
      <c r="B34" s="97"/>
      <c r="C34" s="97"/>
      <c r="D34" s="97"/>
      <c r="E34" s="97"/>
      <c r="F34" s="97"/>
      <c r="G34" s="97"/>
      <c r="H34" s="101"/>
    </row>
    <row r="35" spans="1:8" ht="12" customHeight="1">
      <c r="A35" s="136">
        <v>23</v>
      </c>
      <c r="B35" s="97"/>
      <c r="C35" s="97"/>
      <c r="D35" s="97"/>
      <c r="E35" s="97"/>
      <c r="F35" s="97"/>
      <c r="G35" s="97"/>
      <c r="H35" s="101"/>
    </row>
    <row r="36" spans="1:8" ht="12" customHeight="1">
      <c r="A36" s="136">
        <v>24</v>
      </c>
      <c r="B36" s="97"/>
      <c r="C36" s="97"/>
      <c r="D36" s="97"/>
      <c r="E36" s="97"/>
      <c r="F36" s="97"/>
      <c r="G36" s="97"/>
      <c r="H36" s="101"/>
    </row>
    <row r="37" spans="1:8" ht="12" customHeight="1">
      <c r="A37" s="136">
        <v>25</v>
      </c>
      <c r="B37" s="97"/>
      <c r="C37" s="97"/>
      <c r="D37" s="97"/>
      <c r="E37" s="97"/>
      <c r="F37" s="97"/>
      <c r="G37" s="97"/>
      <c r="H37" s="101"/>
    </row>
    <row r="38" spans="1:8" ht="12" customHeight="1">
      <c r="A38" s="136">
        <v>26</v>
      </c>
      <c r="B38" s="97"/>
      <c r="C38" s="97"/>
      <c r="D38" s="97"/>
      <c r="E38" s="97"/>
      <c r="F38" s="97"/>
      <c r="G38" s="97"/>
      <c r="H38" s="101"/>
    </row>
    <row r="39" spans="1:8" ht="12" customHeight="1">
      <c r="A39" s="136">
        <v>27</v>
      </c>
      <c r="B39" s="97"/>
      <c r="C39" s="97"/>
      <c r="D39" s="97"/>
      <c r="E39" s="97"/>
      <c r="F39" s="97"/>
      <c r="G39" s="97"/>
      <c r="H39" s="101"/>
    </row>
    <row r="40" spans="1:8" ht="12" customHeight="1">
      <c r="A40" s="136">
        <v>28</v>
      </c>
      <c r="B40" s="97"/>
      <c r="C40" s="97"/>
      <c r="D40" s="97"/>
      <c r="E40" s="97"/>
      <c r="F40" s="97"/>
      <c r="G40" s="97"/>
      <c r="H40" s="101"/>
    </row>
    <row r="41" spans="1:8" ht="12" customHeight="1">
      <c r="A41" s="136">
        <v>29</v>
      </c>
      <c r="B41" s="97"/>
      <c r="C41" s="97"/>
      <c r="D41" s="97"/>
      <c r="E41" s="97"/>
      <c r="F41" s="97"/>
      <c r="G41" s="97"/>
      <c r="H41" s="101"/>
    </row>
    <row r="42" spans="1:8" ht="12" customHeight="1">
      <c r="A42" s="136">
        <v>30</v>
      </c>
      <c r="B42" s="97"/>
      <c r="C42" s="97"/>
      <c r="D42" s="97"/>
      <c r="E42" s="97"/>
      <c r="F42" s="97"/>
      <c r="G42" s="97"/>
      <c r="H42" s="101"/>
    </row>
    <row r="43" spans="1:8" ht="12" customHeight="1">
      <c r="A43" s="136">
        <v>31</v>
      </c>
      <c r="B43" s="97"/>
      <c r="C43" s="97"/>
      <c r="D43" s="97"/>
      <c r="E43" s="97"/>
      <c r="F43" s="97"/>
      <c r="G43" s="97"/>
      <c r="H43" s="101"/>
    </row>
    <row r="44" spans="1:8" ht="12" customHeight="1">
      <c r="A44" s="136">
        <v>32</v>
      </c>
      <c r="B44" s="97"/>
      <c r="C44" s="97"/>
      <c r="D44" s="97"/>
      <c r="E44" s="97"/>
      <c r="F44" s="97"/>
      <c r="G44" s="97"/>
      <c r="H44" s="101"/>
    </row>
    <row r="45" spans="1:8" ht="12" customHeight="1">
      <c r="A45" s="136">
        <v>33</v>
      </c>
      <c r="B45" s="97"/>
      <c r="C45" s="97"/>
      <c r="D45" s="97"/>
      <c r="E45" s="97"/>
      <c r="F45" s="97"/>
      <c r="G45" s="97"/>
      <c r="H45" s="101"/>
    </row>
    <row r="46" spans="1:8">
      <c r="A46" s="136">
        <v>34</v>
      </c>
      <c r="B46" s="97"/>
      <c r="C46" s="97"/>
      <c r="D46" s="97"/>
      <c r="E46" s="97"/>
      <c r="F46" s="97"/>
      <c r="G46" s="97"/>
      <c r="H46" s="101"/>
    </row>
    <row r="47" spans="1:8">
      <c r="A47" s="136">
        <v>35</v>
      </c>
      <c r="B47" s="97"/>
      <c r="C47" s="97"/>
      <c r="D47" s="97"/>
      <c r="E47" s="97"/>
      <c r="F47" s="97"/>
      <c r="G47" s="97"/>
      <c r="H47" s="101"/>
    </row>
    <row r="48" spans="1:8">
      <c r="A48" s="136">
        <v>36</v>
      </c>
      <c r="B48" s="97"/>
      <c r="C48" s="97"/>
      <c r="D48" s="97"/>
      <c r="E48" s="97"/>
      <c r="F48" s="97"/>
      <c r="G48" s="97"/>
      <c r="H48" s="101"/>
    </row>
    <row r="49" spans="1:8" ht="15.75" thickBot="1">
      <c r="A49" s="137">
        <v>37</v>
      </c>
      <c r="B49" s="108"/>
      <c r="C49" s="108"/>
      <c r="D49" s="108"/>
      <c r="E49" s="108"/>
      <c r="F49" s="108"/>
      <c r="G49" s="108"/>
      <c r="H49" s="109"/>
    </row>
    <row r="51" spans="1:8">
      <c r="A51" s="330" t="s">
        <v>77</v>
      </c>
    </row>
  </sheetData>
  <customSheetViews>
    <customSheetView guid="{07DA3776-ADF0-4365-AA26-96BD57DE4845}" showPageBreaks="1" view="pageLayout" topLeftCell="A10">
      <selection activeCell="C6" sqref="C6"/>
      <pageMargins left="0.5" right="0.5" top="1" bottom="0.5" header="0.5" footer="0.5"/>
      <printOptions horizontalCentered="1"/>
      <pageSetup orientation="portrait" r:id="rId1"/>
    </customSheetView>
    <customSheetView guid="{7BDE8AD4-D767-4E66-9A16-25290E6A13C0}">
      <selection activeCell="A3" sqref="A3"/>
      <pageMargins left="0.5" right="0.5" top="1" bottom="0.5" header="0.5" footer="0.5"/>
      <printOptions horizontalCentered="1"/>
      <pageSetup orientation="portrait" r:id="rId2"/>
    </customSheetView>
  </customSheetViews>
  <mergeCells count="3">
    <mergeCell ref="E7:G7"/>
    <mergeCell ref="C9:G9"/>
    <mergeCell ref="C5:G5"/>
  </mergeCells>
  <printOptions horizontalCentered="1"/>
  <pageMargins left="0.5" right="0.5" top="1" bottom="0.5" header="0.5" footer="0.5"/>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Invoice </vt:lpstr>
      <vt:lpstr>Timesheet</vt:lpstr>
      <vt:lpstr>Contractor Activity Log</vt:lpstr>
      <vt:lpstr>TEC FORM</vt:lpstr>
      <vt:lpstr>Annual Leave Earned Report</vt:lpstr>
      <vt:lpstr>position_tab</vt:lpstr>
      <vt:lpstr>'TEC FORM'!Print_Area</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mly</dc:creator>
  <cp:lastModifiedBy>Truong-Nguyen, Donna</cp:lastModifiedBy>
  <cp:lastPrinted>2019-02-05T00:32:44Z</cp:lastPrinted>
  <dcterms:created xsi:type="dcterms:W3CDTF">2009-07-29T14:49:50Z</dcterms:created>
  <dcterms:modified xsi:type="dcterms:W3CDTF">2019-02-05T00:33:11Z</dcterms:modified>
</cp:coreProperties>
</file>